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sigov.si\USR\A-E\BatistaE49\Desktop\Časovnice - Obzorje Evropa\"/>
    </mc:Choice>
  </mc:AlternateContent>
  <xr:revisionPtr revIDLastSave="0" documentId="13_ncr:1_{87148575-B5A6-43D1-A7DA-03DBC8C62EC3}" xr6:coauthVersionLast="47" xr6:coauthVersionMax="47" xr10:uidLastSave="{00000000-0000-0000-0000-000000000000}"/>
  <bookViews>
    <workbookView xWindow="-108" yWindow="-108" windowWidth="20376" windowHeight="12216" tabRatio="902" xr2:uid="{00000000-000D-0000-FFFF-FFFF00000000}"/>
  </bookViews>
  <sheets>
    <sheet name="TimeSheet" sheetId="1" r:id="rId1"/>
    <sheet name="Chargeable hours" sheetId="33" r:id="rId2"/>
    <sheet name="Costs" sheetId="37" r:id="rId3"/>
    <sheet name="Project 1 name" sheetId="8" r:id="rId4"/>
    <sheet name="Project 2 name" sheetId="29" r:id="rId5"/>
    <sheet name="Project 3 name" sheetId="39" r:id="rId6"/>
    <sheet name="Project 4 name" sheetId="41" r:id="rId7"/>
    <sheet name="Project 5 name" sheetId="19" r:id="rId8"/>
    <sheet name="Project 6 name" sheetId="38" r:id="rId9"/>
    <sheet name="MVZI" sheetId="42" r:id="rId10"/>
    <sheet name="Calc1" sheetId="32" r:id="rId11"/>
  </sheets>
  <externalReferences>
    <externalReference r:id="rId12"/>
    <externalReference r:id="rId13"/>
  </externalReferences>
  <definedNames>
    <definedName name="_xlnm.Print_Area" localSheetId="0">TimeSheet!$A$1:$G$119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37" l="1"/>
  <c r="F24" i="37"/>
  <c r="D24" i="37"/>
  <c r="H46" i="37"/>
  <c r="F46" i="37"/>
  <c r="E46" i="37"/>
  <c r="D46" i="37"/>
  <c r="G57" i="37"/>
  <c r="F57" i="37"/>
  <c r="E57" i="37"/>
  <c r="D57" i="37"/>
  <c r="C57" i="37"/>
  <c r="I69" i="37"/>
  <c r="H69" i="37"/>
  <c r="F69" i="37"/>
  <c r="E69" i="37"/>
  <c r="D69" i="37"/>
  <c r="D20" i="29"/>
  <c r="F33" i="29"/>
  <c r="F44" i="42"/>
  <c r="B44" i="42"/>
  <c r="F43" i="42"/>
  <c r="B43" i="42"/>
  <c r="F42" i="42"/>
  <c r="B42" i="42"/>
  <c r="F41" i="42"/>
  <c r="B41" i="42"/>
  <c r="F40" i="42"/>
  <c r="B40" i="42"/>
  <c r="B39" i="42"/>
  <c r="F38" i="42"/>
  <c r="B38" i="42"/>
  <c r="F37" i="42"/>
  <c r="B37" i="42"/>
  <c r="F36" i="42"/>
  <c r="B36" i="42"/>
  <c r="F35" i="42"/>
  <c r="B35" i="42"/>
  <c r="F34" i="42"/>
  <c r="B34" i="42"/>
  <c r="F33" i="42"/>
  <c r="B33" i="42"/>
  <c r="F32" i="42"/>
  <c r="B32" i="42"/>
  <c r="F31" i="42"/>
  <c r="B31" i="42"/>
  <c r="F30" i="42"/>
  <c r="B30" i="42"/>
  <c r="F29" i="42"/>
  <c r="B29" i="42"/>
  <c r="F27" i="42"/>
  <c r="F28" i="42"/>
  <c r="B28" i="42"/>
  <c r="B27" i="42"/>
  <c r="F26" i="42"/>
  <c r="B26" i="42"/>
  <c r="F25" i="42"/>
  <c r="B25" i="42"/>
  <c r="B24" i="42"/>
  <c r="F24" i="42"/>
  <c r="F23" i="42"/>
  <c r="B23" i="42"/>
  <c r="F22" i="42"/>
  <c r="B22" i="42"/>
  <c r="F21" i="42"/>
  <c r="B21" i="42"/>
  <c r="F20" i="42"/>
  <c r="B20" i="42"/>
  <c r="F19" i="42"/>
  <c r="B19" i="42"/>
  <c r="B18" i="42"/>
  <c r="F17" i="42"/>
  <c r="B17" i="42"/>
  <c r="F16" i="42"/>
  <c r="B16" i="42"/>
  <c r="F15" i="42"/>
  <c r="B15" i="42"/>
  <c r="F14" i="42"/>
  <c r="D14" i="42"/>
  <c r="B14" i="42"/>
  <c r="F37" i="8"/>
  <c r="D22" i="29" l="1"/>
  <c r="F34" i="8"/>
  <c r="FF34" i="32" l="1"/>
  <c r="FE34" i="32"/>
  <c r="FD34" i="32"/>
  <c r="FC34" i="32"/>
  <c r="FB34" i="32"/>
  <c r="FA34" i="32"/>
  <c r="EZ34" i="32"/>
  <c r="EW34" i="32"/>
  <c r="EV34" i="32"/>
  <c r="EU34" i="32"/>
  <c r="ET34" i="32"/>
  <c r="ES34" i="32"/>
  <c r="ER34" i="32"/>
  <c r="EQ34" i="32"/>
  <c r="EN34" i="32"/>
  <c r="EM34" i="32"/>
  <c r="EL34" i="32"/>
  <c r="EK34" i="32"/>
  <c r="EJ34" i="32"/>
  <c r="EG34" i="32"/>
  <c r="EF34" i="32"/>
  <c r="EE34" i="32"/>
  <c r="ED34" i="32"/>
  <c r="EC34" i="32"/>
  <c r="EB34" i="32"/>
  <c r="EA34" i="32"/>
  <c r="DZ34" i="32"/>
  <c r="DW34" i="32"/>
  <c r="DV34" i="32"/>
  <c r="DU34" i="32"/>
  <c r="DT34" i="32"/>
  <c r="DS34" i="32"/>
  <c r="DR34" i="32"/>
  <c r="DQ34" i="32"/>
  <c r="DP34" i="32"/>
  <c r="DO34" i="32"/>
  <c r="DN34" i="32"/>
  <c r="DK34" i="32"/>
  <c r="DJ34" i="32"/>
  <c r="DI34" i="32"/>
  <c r="DH34" i="32"/>
  <c r="CR34" i="32"/>
  <c r="CQ34" i="32"/>
  <c r="CP34" i="32"/>
  <c r="CO34" i="32"/>
  <c r="CN34" i="32"/>
  <c r="CM34" i="32"/>
  <c r="CL34" i="32"/>
  <c r="BY34" i="32"/>
  <c r="BX34" i="32"/>
  <c r="BW34" i="32"/>
  <c r="BV34" i="32"/>
  <c r="BU34" i="32"/>
  <c r="BT34" i="32"/>
  <c r="BS34" i="32"/>
  <c r="BR34" i="32"/>
  <c r="BQ34" i="32"/>
  <c r="BP34" i="32"/>
  <c r="BM34" i="32"/>
  <c r="BL34" i="32"/>
  <c r="BK34" i="32"/>
  <c r="BJ34" i="32"/>
  <c r="BI34" i="32"/>
  <c r="BH34" i="32"/>
  <c r="BE34" i="32"/>
  <c r="BD34" i="32"/>
  <c r="BC34" i="32"/>
  <c r="BB34" i="32"/>
  <c r="BA34" i="32"/>
  <c r="AZ34" i="32"/>
  <c r="AQ34" i="32"/>
  <c r="AF34" i="32"/>
  <c r="AE34" i="32"/>
  <c r="AD34" i="32"/>
  <c r="AC34" i="32"/>
  <c r="AB34" i="32"/>
  <c r="AA34" i="32"/>
  <c r="Z34" i="32"/>
  <c r="Y34" i="32"/>
  <c r="X34" i="32"/>
  <c r="FF33" i="32"/>
  <c r="FE33" i="32"/>
  <c r="FD33" i="32"/>
  <c r="FC33" i="32"/>
  <c r="FB33" i="32"/>
  <c r="FA33" i="32"/>
  <c r="EZ33" i="32"/>
  <c r="EW33" i="32"/>
  <c r="EV33" i="32"/>
  <c r="EU33" i="32"/>
  <c r="ET33" i="32"/>
  <c r="ES33" i="32"/>
  <c r="ER33" i="32"/>
  <c r="EQ33" i="32"/>
  <c r="EN33" i="32"/>
  <c r="EM33" i="32"/>
  <c r="EL33" i="32"/>
  <c r="EK33" i="32"/>
  <c r="EJ33" i="32"/>
  <c r="EG33" i="32"/>
  <c r="EF33" i="32"/>
  <c r="EE33" i="32"/>
  <c r="ED33" i="32"/>
  <c r="EC33" i="32"/>
  <c r="EB33" i="32"/>
  <c r="EA33" i="32"/>
  <c r="DZ33" i="32"/>
  <c r="DW33" i="32"/>
  <c r="DV33" i="32"/>
  <c r="DU33" i="32"/>
  <c r="DT33" i="32"/>
  <c r="DS33" i="32"/>
  <c r="DR33" i="32"/>
  <c r="DQ33" i="32"/>
  <c r="DP33" i="32"/>
  <c r="DO33" i="32"/>
  <c r="DN33" i="32"/>
  <c r="DK33" i="32"/>
  <c r="DJ33" i="32"/>
  <c r="DI33" i="32"/>
  <c r="DH33" i="32"/>
  <c r="CR33" i="32"/>
  <c r="CQ33" i="32"/>
  <c r="CP33" i="32"/>
  <c r="CO33" i="32"/>
  <c r="CN33" i="32"/>
  <c r="CM33" i="32"/>
  <c r="CL33" i="32"/>
  <c r="BY33" i="32"/>
  <c r="BX33" i="32"/>
  <c r="BW33" i="32"/>
  <c r="BV33" i="32"/>
  <c r="BU33" i="32"/>
  <c r="BT33" i="32"/>
  <c r="BS33" i="32"/>
  <c r="BR33" i="32"/>
  <c r="BQ33" i="32"/>
  <c r="BP33" i="32"/>
  <c r="BM33" i="32"/>
  <c r="BL33" i="32"/>
  <c r="BK33" i="32"/>
  <c r="BJ33" i="32"/>
  <c r="BI33" i="32"/>
  <c r="BH33" i="32"/>
  <c r="BE33" i="32"/>
  <c r="BD33" i="32"/>
  <c r="BC33" i="32"/>
  <c r="BB33" i="32"/>
  <c r="BA33" i="32"/>
  <c r="AZ33" i="32"/>
  <c r="AQ33" i="32"/>
  <c r="AF33" i="32"/>
  <c r="AE33" i="32"/>
  <c r="AD33" i="32"/>
  <c r="AC33" i="32"/>
  <c r="AB33" i="32"/>
  <c r="AA33" i="32"/>
  <c r="Z33" i="32"/>
  <c r="Y33" i="32"/>
  <c r="X33" i="32"/>
  <c r="FF32" i="32"/>
  <c r="FE32" i="32"/>
  <c r="FD32" i="32"/>
  <c r="FC32" i="32"/>
  <c r="FB32" i="32"/>
  <c r="FA32" i="32"/>
  <c r="EZ32" i="32"/>
  <c r="EW32" i="32"/>
  <c r="EV32" i="32"/>
  <c r="EU32" i="32"/>
  <c r="ET32" i="32"/>
  <c r="ES32" i="32"/>
  <c r="ER32" i="32"/>
  <c r="EQ32" i="32"/>
  <c r="EN32" i="32"/>
  <c r="EM32" i="32"/>
  <c r="EL32" i="32"/>
  <c r="EK32" i="32"/>
  <c r="EJ32" i="32"/>
  <c r="EG32" i="32"/>
  <c r="EF32" i="32"/>
  <c r="EE32" i="32"/>
  <c r="ED32" i="32"/>
  <c r="EC32" i="32"/>
  <c r="EB32" i="32"/>
  <c r="EA32" i="32"/>
  <c r="DZ32" i="32"/>
  <c r="DW32" i="32"/>
  <c r="DV32" i="32"/>
  <c r="DU32" i="32"/>
  <c r="DT32" i="32"/>
  <c r="DS32" i="32"/>
  <c r="DR32" i="32"/>
  <c r="DQ32" i="32"/>
  <c r="DP32" i="32"/>
  <c r="DO32" i="32"/>
  <c r="DN32" i="32"/>
  <c r="DK32" i="32"/>
  <c r="DJ32" i="32"/>
  <c r="DI32" i="32"/>
  <c r="DH32" i="32"/>
  <c r="CR32" i="32"/>
  <c r="CQ32" i="32"/>
  <c r="CP32" i="32"/>
  <c r="CO32" i="32"/>
  <c r="CN32" i="32"/>
  <c r="CM32" i="32"/>
  <c r="CL32" i="32"/>
  <c r="BY32" i="32"/>
  <c r="BX32" i="32"/>
  <c r="BW32" i="32"/>
  <c r="BV32" i="32"/>
  <c r="BU32" i="32"/>
  <c r="BT32" i="32"/>
  <c r="BS32" i="32"/>
  <c r="BR32" i="32"/>
  <c r="BQ32" i="32"/>
  <c r="BP32" i="32"/>
  <c r="BM32" i="32"/>
  <c r="BL32" i="32"/>
  <c r="BK32" i="32"/>
  <c r="BJ32" i="32"/>
  <c r="BI32" i="32"/>
  <c r="BH32" i="32"/>
  <c r="BE32" i="32"/>
  <c r="BD32" i="32"/>
  <c r="BC32" i="32"/>
  <c r="BB32" i="32"/>
  <c r="BA32" i="32"/>
  <c r="AZ32" i="32"/>
  <c r="AQ32" i="32"/>
  <c r="AF32" i="32"/>
  <c r="AE32" i="32"/>
  <c r="AD32" i="32"/>
  <c r="AC32" i="32"/>
  <c r="AB32" i="32"/>
  <c r="AA32" i="32"/>
  <c r="Z32" i="32"/>
  <c r="Y32" i="32"/>
  <c r="X32" i="32"/>
  <c r="FF31" i="32"/>
  <c r="FE31" i="32"/>
  <c r="FD31" i="32"/>
  <c r="FC31" i="32"/>
  <c r="FB31" i="32"/>
  <c r="FA31" i="32"/>
  <c r="EZ31" i="32"/>
  <c r="EW31" i="32"/>
  <c r="EV31" i="32"/>
  <c r="EU31" i="32"/>
  <c r="ET31" i="32"/>
  <c r="ES31" i="32"/>
  <c r="ER31" i="32"/>
  <c r="EQ31" i="32"/>
  <c r="EN31" i="32"/>
  <c r="EM31" i="32"/>
  <c r="EL31" i="32"/>
  <c r="EK31" i="32"/>
  <c r="EJ31" i="32"/>
  <c r="EG31" i="32"/>
  <c r="EF31" i="32"/>
  <c r="EE31" i="32"/>
  <c r="ED31" i="32"/>
  <c r="EC31" i="32"/>
  <c r="EB31" i="32"/>
  <c r="EA31" i="32"/>
  <c r="DZ31" i="32"/>
  <c r="DW31" i="32"/>
  <c r="DV31" i="32"/>
  <c r="DU31" i="32"/>
  <c r="DT31" i="32"/>
  <c r="DS31" i="32"/>
  <c r="DR31" i="32"/>
  <c r="DQ31" i="32"/>
  <c r="DP31" i="32"/>
  <c r="DO31" i="32"/>
  <c r="DN31" i="32"/>
  <c r="DK31" i="32"/>
  <c r="DJ31" i="32"/>
  <c r="DI31" i="32"/>
  <c r="DH31" i="32"/>
  <c r="CR31" i="32"/>
  <c r="CQ31" i="32"/>
  <c r="CP31" i="32"/>
  <c r="CO31" i="32"/>
  <c r="CN31" i="32"/>
  <c r="CM31" i="32"/>
  <c r="CL31" i="32"/>
  <c r="BY31" i="32"/>
  <c r="BX31" i="32"/>
  <c r="BW31" i="32"/>
  <c r="BV31" i="32"/>
  <c r="BU31" i="32"/>
  <c r="BT31" i="32"/>
  <c r="BS31" i="32"/>
  <c r="BR31" i="32"/>
  <c r="BQ31" i="32"/>
  <c r="BP31" i="32"/>
  <c r="BM31" i="32"/>
  <c r="BL31" i="32"/>
  <c r="BK31" i="32"/>
  <c r="BJ31" i="32"/>
  <c r="BI31" i="32"/>
  <c r="BH31" i="32"/>
  <c r="BE31" i="32"/>
  <c r="BD31" i="32"/>
  <c r="BC31" i="32"/>
  <c r="BB31" i="32"/>
  <c r="BA31" i="32"/>
  <c r="AZ31" i="32"/>
  <c r="AQ31" i="32"/>
  <c r="AF31" i="32"/>
  <c r="AE31" i="32"/>
  <c r="AD31" i="32"/>
  <c r="AC31" i="32"/>
  <c r="AB31" i="32"/>
  <c r="AA31" i="32"/>
  <c r="Z31" i="32"/>
  <c r="Y31" i="32"/>
  <c r="X31" i="32"/>
  <c r="FF30" i="32"/>
  <c r="FE30" i="32"/>
  <c r="FD30" i="32"/>
  <c r="FC30" i="32"/>
  <c r="FB30" i="32"/>
  <c r="FA30" i="32"/>
  <c r="EZ30" i="32"/>
  <c r="EW30" i="32"/>
  <c r="EV30" i="32"/>
  <c r="EU30" i="32"/>
  <c r="ET30" i="32"/>
  <c r="ES30" i="32"/>
  <c r="ER30" i="32"/>
  <c r="EQ30" i="32"/>
  <c r="EN30" i="32"/>
  <c r="EM30" i="32"/>
  <c r="EL30" i="32"/>
  <c r="EK30" i="32"/>
  <c r="EJ30" i="32"/>
  <c r="EG30" i="32"/>
  <c r="EF30" i="32"/>
  <c r="EE30" i="32"/>
  <c r="ED30" i="32"/>
  <c r="EC30" i="32"/>
  <c r="EB30" i="32"/>
  <c r="EA30" i="32"/>
  <c r="DZ30" i="32"/>
  <c r="DW30" i="32"/>
  <c r="DV30" i="32"/>
  <c r="DU30" i="32"/>
  <c r="DT30" i="32"/>
  <c r="DS30" i="32"/>
  <c r="DR30" i="32"/>
  <c r="DQ30" i="32"/>
  <c r="DP30" i="32"/>
  <c r="DO30" i="32"/>
  <c r="DN30" i="32"/>
  <c r="DK30" i="32"/>
  <c r="DJ30" i="32"/>
  <c r="DI30" i="32"/>
  <c r="DH30" i="32"/>
  <c r="CR30" i="32"/>
  <c r="CQ30" i="32"/>
  <c r="CP30" i="32"/>
  <c r="CO30" i="32"/>
  <c r="CN30" i="32"/>
  <c r="CM30" i="32"/>
  <c r="CL30" i="32"/>
  <c r="BY30" i="32"/>
  <c r="BX30" i="32"/>
  <c r="BW30" i="32"/>
  <c r="BV30" i="32"/>
  <c r="BU30" i="32"/>
  <c r="BT30" i="32"/>
  <c r="BS30" i="32"/>
  <c r="BR30" i="32"/>
  <c r="BQ30" i="32"/>
  <c r="BP30" i="32"/>
  <c r="BM30" i="32"/>
  <c r="BL30" i="32"/>
  <c r="BK30" i="32"/>
  <c r="BJ30" i="32"/>
  <c r="BI30" i="32"/>
  <c r="BH30" i="32"/>
  <c r="BE30" i="32"/>
  <c r="BD30" i="32"/>
  <c r="BC30" i="32"/>
  <c r="BB30" i="32"/>
  <c r="BA30" i="32"/>
  <c r="AZ30" i="32"/>
  <c r="AQ30" i="32"/>
  <c r="AF30" i="32"/>
  <c r="AE30" i="32"/>
  <c r="AD30" i="32"/>
  <c r="AC30" i="32"/>
  <c r="AB30" i="32"/>
  <c r="AA30" i="32"/>
  <c r="Z30" i="32"/>
  <c r="Y30" i="32"/>
  <c r="X30" i="32"/>
  <c r="FF29" i="32"/>
  <c r="FE29" i="32"/>
  <c r="FD29" i="32"/>
  <c r="FC29" i="32"/>
  <c r="FB29" i="32"/>
  <c r="FA29" i="32"/>
  <c r="EZ29" i="32"/>
  <c r="EW29" i="32"/>
  <c r="EV29" i="32"/>
  <c r="EU29" i="32"/>
  <c r="ET29" i="32"/>
  <c r="ES29" i="32"/>
  <c r="ER29" i="32"/>
  <c r="EQ29" i="32"/>
  <c r="EN29" i="32"/>
  <c r="EM29" i="32"/>
  <c r="EL29" i="32"/>
  <c r="EK29" i="32"/>
  <c r="EJ29" i="32"/>
  <c r="EG29" i="32"/>
  <c r="EF29" i="32"/>
  <c r="EE29" i="32"/>
  <c r="ED29" i="32"/>
  <c r="EC29" i="32"/>
  <c r="EB29" i="32"/>
  <c r="EA29" i="32"/>
  <c r="DZ29" i="32"/>
  <c r="DW29" i="32"/>
  <c r="DV29" i="32"/>
  <c r="DU29" i="32"/>
  <c r="DT29" i="32"/>
  <c r="DS29" i="32"/>
  <c r="DR29" i="32"/>
  <c r="DQ29" i="32"/>
  <c r="DP29" i="32"/>
  <c r="DO29" i="32"/>
  <c r="DN29" i="32"/>
  <c r="DK29" i="32"/>
  <c r="DJ29" i="32"/>
  <c r="DI29" i="32"/>
  <c r="DH29" i="32"/>
  <c r="CR29" i="32"/>
  <c r="CQ29" i="32"/>
  <c r="CP29" i="32"/>
  <c r="CO29" i="32"/>
  <c r="CN29" i="32"/>
  <c r="CM29" i="32"/>
  <c r="CL29" i="32"/>
  <c r="BY29" i="32"/>
  <c r="BX29" i="32"/>
  <c r="BW29" i="32"/>
  <c r="BV29" i="32"/>
  <c r="BU29" i="32"/>
  <c r="BT29" i="32"/>
  <c r="BS29" i="32"/>
  <c r="BR29" i="32"/>
  <c r="BQ29" i="32"/>
  <c r="BP29" i="32"/>
  <c r="BM29" i="32"/>
  <c r="BL29" i="32"/>
  <c r="BK29" i="32"/>
  <c r="BJ29" i="32"/>
  <c r="BI29" i="32"/>
  <c r="BH29" i="32"/>
  <c r="BE29" i="32"/>
  <c r="BD29" i="32"/>
  <c r="BC29" i="32"/>
  <c r="BB29" i="32"/>
  <c r="BA29" i="32"/>
  <c r="AZ29" i="32"/>
  <c r="AQ29" i="32"/>
  <c r="AF29" i="32"/>
  <c r="AE29" i="32"/>
  <c r="AD29" i="32"/>
  <c r="AC29" i="32"/>
  <c r="AB29" i="32"/>
  <c r="AA29" i="32"/>
  <c r="Z29" i="32"/>
  <c r="Y29" i="32"/>
  <c r="X29" i="32"/>
  <c r="FF28" i="32"/>
  <c r="FE28" i="32"/>
  <c r="FD28" i="32"/>
  <c r="FC28" i="32"/>
  <c r="FB28" i="32"/>
  <c r="FA28" i="32"/>
  <c r="EZ28" i="32"/>
  <c r="EW28" i="32"/>
  <c r="EV28" i="32"/>
  <c r="EU28" i="32"/>
  <c r="ET28" i="32"/>
  <c r="ES28" i="32"/>
  <c r="ER28" i="32"/>
  <c r="EQ28" i="32"/>
  <c r="EN28" i="32"/>
  <c r="EM28" i="32"/>
  <c r="EL28" i="32"/>
  <c r="EK28" i="32"/>
  <c r="EJ28" i="32"/>
  <c r="EG28" i="32"/>
  <c r="EF28" i="32"/>
  <c r="EE28" i="32"/>
  <c r="ED28" i="32"/>
  <c r="EC28" i="32"/>
  <c r="EB28" i="32"/>
  <c r="EA28" i="32"/>
  <c r="DZ28" i="32"/>
  <c r="DW28" i="32"/>
  <c r="DV28" i="32"/>
  <c r="DU28" i="32"/>
  <c r="DT28" i="32"/>
  <c r="DS28" i="32"/>
  <c r="DR28" i="32"/>
  <c r="DQ28" i="32"/>
  <c r="DP28" i="32"/>
  <c r="DO28" i="32"/>
  <c r="DN28" i="32"/>
  <c r="DK28" i="32"/>
  <c r="DJ28" i="32"/>
  <c r="DI28" i="32"/>
  <c r="DH28" i="32"/>
  <c r="CR28" i="32"/>
  <c r="CQ28" i="32"/>
  <c r="CP28" i="32"/>
  <c r="CO28" i="32"/>
  <c r="CN28" i="32"/>
  <c r="CM28" i="32"/>
  <c r="CL28" i="32"/>
  <c r="BY28" i="32"/>
  <c r="BX28" i="32"/>
  <c r="BW28" i="32"/>
  <c r="BV28" i="32"/>
  <c r="BU28" i="32"/>
  <c r="BT28" i="32"/>
  <c r="BS28" i="32"/>
  <c r="BR28" i="32"/>
  <c r="BQ28" i="32"/>
  <c r="BP28" i="32"/>
  <c r="BM28" i="32"/>
  <c r="BL28" i="32"/>
  <c r="BK28" i="32"/>
  <c r="BJ28" i="32"/>
  <c r="BI28" i="32"/>
  <c r="BH28" i="32"/>
  <c r="BE28" i="32"/>
  <c r="BD28" i="32"/>
  <c r="BC28" i="32"/>
  <c r="BB28" i="32"/>
  <c r="BA28" i="32"/>
  <c r="AZ28" i="32"/>
  <c r="AQ28" i="32"/>
  <c r="AF28" i="32"/>
  <c r="AE28" i="32"/>
  <c r="AD28" i="32"/>
  <c r="AC28" i="32"/>
  <c r="AB28" i="32"/>
  <c r="AA28" i="32"/>
  <c r="Z28" i="32"/>
  <c r="Y28" i="32"/>
  <c r="X28" i="32"/>
  <c r="FF27" i="32"/>
  <c r="FE27" i="32"/>
  <c r="FD27" i="32"/>
  <c r="FC27" i="32"/>
  <c r="FB27" i="32"/>
  <c r="FA27" i="32"/>
  <c r="EZ27" i="32"/>
  <c r="EW27" i="32"/>
  <c r="EV27" i="32"/>
  <c r="EU27" i="32"/>
  <c r="ET27" i="32"/>
  <c r="ES27" i="32"/>
  <c r="ER27" i="32"/>
  <c r="EQ27" i="32"/>
  <c r="EN27" i="32"/>
  <c r="EM27" i="32"/>
  <c r="EL27" i="32"/>
  <c r="EK27" i="32"/>
  <c r="EJ27" i="32"/>
  <c r="EG27" i="32"/>
  <c r="EF27" i="32"/>
  <c r="EE27" i="32"/>
  <c r="ED27" i="32"/>
  <c r="EC27" i="32"/>
  <c r="EB27" i="32"/>
  <c r="EA27" i="32"/>
  <c r="DZ27" i="32"/>
  <c r="DW27" i="32"/>
  <c r="DV27" i="32"/>
  <c r="DU27" i="32"/>
  <c r="DT27" i="32"/>
  <c r="DS27" i="32"/>
  <c r="DR27" i="32"/>
  <c r="DQ27" i="32"/>
  <c r="DP27" i="32"/>
  <c r="DO27" i="32"/>
  <c r="DN27" i="32"/>
  <c r="DK27" i="32"/>
  <c r="DJ27" i="32"/>
  <c r="DI27" i="32"/>
  <c r="DH27" i="32"/>
  <c r="CR27" i="32"/>
  <c r="CQ27" i="32"/>
  <c r="CP27" i="32"/>
  <c r="CO27" i="32"/>
  <c r="CN27" i="32"/>
  <c r="CM27" i="32"/>
  <c r="CL27" i="32"/>
  <c r="BY27" i="32"/>
  <c r="BX27" i="32"/>
  <c r="BW27" i="32"/>
  <c r="BV27" i="32"/>
  <c r="BU27" i="32"/>
  <c r="BT27" i="32"/>
  <c r="BS27" i="32"/>
  <c r="BR27" i="32"/>
  <c r="BQ27" i="32"/>
  <c r="BP27" i="32"/>
  <c r="BM27" i="32"/>
  <c r="BL27" i="32"/>
  <c r="BK27" i="32"/>
  <c r="BJ27" i="32"/>
  <c r="BI27" i="32"/>
  <c r="BH27" i="32"/>
  <c r="BE27" i="32"/>
  <c r="BD27" i="32"/>
  <c r="BC27" i="32"/>
  <c r="BB27" i="32"/>
  <c r="BA27" i="32"/>
  <c r="AZ27" i="32"/>
  <c r="AQ27" i="32"/>
  <c r="AF27" i="32"/>
  <c r="AE27" i="32"/>
  <c r="AD27" i="32"/>
  <c r="AC27" i="32"/>
  <c r="AB27" i="32"/>
  <c r="AA27" i="32"/>
  <c r="Z27" i="32"/>
  <c r="Y27" i="32"/>
  <c r="X27" i="32"/>
  <c r="FF26" i="32"/>
  <c r="FE26" i="32"/>
  <c r="FD26" i="32"/>
  <c r="FC26" i="32"/>
  <c r="FB26" i="32"/>
  <c r="FA26" i="32"/>
  <c r="EZ26" i="32"/>
  <c r="EW26" i="32"/>
  <c r="EV26" i="32"/>
  <c r="EU26" i="32"/>
  <c r="ET26" i="32"/>
  <c r="ES26" i="32"/>
  <c r="ER26" i="32"/>
  <c r="EQ26" i="32"/>
  <c r="EN26" i="32"/>
  <c r="EM26" i="32"/>
  <c r="EL26" i="32"/>
  <c r="EK26" i="32"/>
  <c r="EJ26" i="32"/>
  <c r="EG26" i="32"/>
  <c r="EF26" i="32"/>
  <c r="EE26" i="32"/>
  <c r="ED26" i="32"/>
  <c r="EC26" i="32"/>
  <c r="EB26" i="32"/>
  <c r="EA26" i="32"/>
  <c r="DZ26" i="32"/>
  <c r="DW26" i="32"/>
  <c r="DV26" i="32"/>
  <c r="DU26" i="32"/>
  <c r="DT26" i="32"/>
  <c r="DS26" i="32"/>
  <c r="DR26" i="32"/>
  <c r="DQ26" i="32"/>
  <c r="DP26" i="32"/>
  <c r="DO26" i="32"/>
  <c r="DN26" i="32"/>
  <c r="DK26" i="32"/>
  <c r="DJ26" i="32"/>
  <c r="DI26" i="32"/>
  <c r="DH26" i="32"/>
  <c r="CR26" i="32"/>
  <c r="CQ26" i="32"/>
  <c r="CP26" i="32"/>
  <c r="CO26" i="32"/>
  <c r="CN26" i="32"/>
  <c r="CM26" i="32"/>
  <c r="CL26" i="32"/>
  <c r="BY26" i="32"/>
  <c r="BX26" i="32"/>
  <c r="BW26" i="32"/>
  <c r="BV26" i="32"/>
  <c r="BU26" i="32"/>
  <c r="BT26" i="32"/>
  <c r="BS26" i="32"/>
  <c r="BR26" i="32"/>
  <c r="BQ26" i="32"/>
  <c r="BP26" i="32"/>
  <c r="BM26" i="32"/>
  <c r="BL26" i="32"/>
  <c r="BK26" i="32"/>
  <c r="BJ26" i="32"/>
  <c r="BI26" i="32"/>
  <c r="BH26" i="32"/>
  <c r="BE26" i="32"/>
  <c r="BD26" i="32"/>
  <c r="BC26" i="32"/>
  <c r="BB26" i="32"/>
  <c r="BA26" i="32"/>
  <c r="AZ26" i="32"/>
  <c r="AQ26" i="32"/>
  <c r="AF26" i="32"/>
  <c r="AE26" i="32"/>
  <c r="AD26" i="32"/>
  <c r="AC26" i="32"/>
  <c r="AB26" i="32"/>
  <c r="AA26" i="32"/>
  <c r="Z26" i="32"/>
  <c r="Y26" i="32"/>
  <c r="X26" i="32"/>
  <c r="FF25" i="32"/>
  <c r="FE25" i="32"/>
  <c r="FD25" i="32"/>
  <c r="FC25" i="32"/>
  <c r="FB25" i="32"/>
  <c r="FA25" i="32"/>
  <c r="EZ25" i="32"/>
  <c r="EW25" i="32"/>
  <c r="EV25" i="32"/>
  <c r="EU25" i="32"/>
  <c r="ET25" i="32"/>
  <c r="ES25" i="32"/>
  <c r="ER25" i="32"/>
  <c r="EQ25" i="32"/>
  <c r="EN25" i="32"/>
  <c r="EM25" i="32"/>
  <c r="EL25" i="32"/>
  <c r="EK25" i="32"/>
  <c r="EJ25" i="32"/>
  <c r="EG25" i="32"/>
  <c r="EF25" i="32"/>
  <c r="EE25" i="32"/>
  <c r="ED25" i="32"/>
  <c r="EC25" i="32"/>
  <c r="EB25" i="32"/>
  <c r="EA25" i="32"/>
  <c r="DZ25" i="32"/>
  <c r="DW25" i="32"/>
  <c r="DV25" i="32"/>
  <c r="DU25" i="32"/>
  <c r="DT25" i="32"/>
  <c r="DS25" i="32"/>
  <c r="DR25" i="32"/>
  <c r="DQ25" i="32"/>
  <c r="DP25" i="32"/>
  <c r="DO25" i="32"/>
  <c r="DN25" i="32"/>
  <c r="DK25" i="32"/>
  <c r="DJ25" i="32"/>
  <c r="DI25" i="32"/>
  <c r="DH25" i="32"/>
  <c r="CR25" i="32"/>
  <c r="CQ25" i="32"/>
  <c r="CP25" i="32"/>
  <c r="CO25" i="32"/>
  <c r="CN25" i="32"/>
  <c r="CM25" i="32"/>
  <c r="CL25" i="32"/>
  <c r="BY25" i="32"/>
  <c r="BX25" i="32"/>
  <c r="BW25" i="32"/>
  <c r="BV25" i="32"/>
  <c r="BU25" i="32"/>
  <c r="BT25" i="32"/>
  <c r="BS25" i="32"/>
  <c r="BR25" i="32"/>
  <c r="BQ25" i="32"/>
  <c r="BP25" i="32"/>
  <c r="BM25" i="32"/>
  <c r="BL25" i="32"/>
  <c r="BK25" i="32"/>
  <c r="BJ25" i="32"/>
  <c r="BI25" i="32"/>
  <c r="BH25" i="32"/>
  <c r="BE25" i="32"/>
  <c r="BD25" i="32"/>
  <c r="BC25" i="32"/>
  <c r="BB25" i="32"/>
  <c r="BA25" i="32"/>
  <c r="AZ25" i="32"/>
  <c r="AQ25" i="32"/>
  <c r="AF25" i="32"/>
  <c r="AE25" i="32"/>
  <c r="AD25" i="32"/>
  <c r="AC25" i="32"/>
  <c r="AB25" i="32"/>
  <c r="AA25" i="32"/>
  <c r="Z25" i="32"/>
  <c r="Y25" i="32"/>
  <c r="X25" i="32"/>
  <c r="FF24" i="32"/>
  <c r="FE24" i="32"/>
  <c r="FD24" i="32"/>
  <c r="FC24" i="32"/>
  <c r="FB24" i="32"/>
  <c r="FA24" i="32"/>
  <c r="EZ24" i="32"/>
  <c r="EW24" i="32"/>
  <c r="EV24" i="32"/>
  <c r="EU24" i="32"/>
  <c r="ET24" i="32"/>
  <c r="ES24" i="32"/>
  <c r="ER24" i="32"/>
  <c r="EQ24" i="32"/>
  <c r="EN24" i="32"/>
  <c r="EM24" i="32"/>
  <c r="EL24" i="32"/>
  <c r="EK24" i="32"/>
  <c r="EJ24" i="32"/>
  <c r="EG24" i="32"/>
  <c r="EF24" i="32"/>
  <c r="EE24" i="32"/>
  <c r="ED24" i="32"/>
  <c r="EC24" i="32"/>
  <c r="EB24" i="32"/>
  <c r="EA24" i="32"/>
  <c r="DZ24" i="32"/>
  <c r="DW24" i="32"/>
  <c r="DV24" i="32"/>
  <c r="DU24" i="32"/>
  <c r="DT24" i="32"/>
  <c r="DS24" i="32"/>
  <c r="DR24" i="32"/>
  <c r="DQ24" i="32"/>
  <c r="DP24" i="32"/>
  <c r="DO24" i="32"/>
  <c r="DN24" i="32"/>
  <c r="DK24" i="32"/>
  <c r="DJ24" i="32"/>
  <c r="DI24" i="32"/>
  <c r="DH24" i="32"/>
  <c r="CR24" i="32"/>
  <c r="CQ24" i="32"/>
  <c r="CP24" i="32"/>
  <c r="CO24" i="32"/>
  <c r="CN24" i="32"/>
  <c r="CM24" i="32"/>
  <c r="CL24" i="32"/>
  <c r="BY24" i="32"/>
  <c r="BX24" i="32"/>
  <c r="BW24" i="32"/>
  <c r="BV24" i="32"/>
  <c r="BU24" i="32"/>
  <c r="BT24" i="32"/>
  <c r="BS24" i="32"/>
  <c r="BR24" i="32"/>
  <c r="BQ24" i="32"/>
  <c r="BP24" i="32"/>
  <c r="BM24" i="32"/>
  <c r="BL24" i="32"/>
  <c r="BK24" i="32"/>
  <c r="BJ24" i="32"/>
  <c r="BI24" i="32"/>
  <c r="BH24" i="32"/>
  <c r="BE24" i="32"/>
  <c r="BD24" i="32"/>
  <c r="BC24" i="32"/>
  <c r="BB24" i="32"/>
  <c r="BA24" i="32"/>
  <c r="AZ24" i="32"/>
  <c r="AQ24" i="32"/>
  <c r="AF24" i="32"/>
  <c r="AE24" i="32"/>
  <c r="AD24" i="32"/>
  <c r="AC24" i="32"/>
  <c r="AB24" i="32"/>
  <c r="AA24" i="32"/>
  <c r="Z24" i="32"/>
  <c r="Y24" i="32"/>
  <c r="X24" i="32"/>
  <c r="FF23" i="32"/>
  <c r="FE23" i="32"/>
  <c r="FD23" i="32"/>
  <c r="FC23" i="32"/>
  <c r="FB23" i="32"/>
  <c r="FA23" i="32"/>
  <c r="EZ23" i="32"/>
  <c r="EW23" i="32"/>
  <c r="EV23" i="32"/>
  <c r="EU23" i="32"/>
  <c r="ET23" i="32"/>
  <c r="ES23" i="32"/>
  <c r="ER23" i="32"/>
  <c r="EQ23" i="32"/>
  <c r="EN23" i="32"/>
  <c r="EM23" i="32"/>
  <c r="EL23" i="32"/>
  <c r="EK23" i="32"/>
  <c r="EJ23" i="32"/>
  <c r="EG23" i="32"/>
  <c r="EF23" i="32"/>
  <c r="EE23" i="32"/>
  <c r="ED23" i="32"/>
  <c r="EC23" i="32"/>
  <c r="EB23" i="32"/>
  <c r="EA23" i="32"/>
  <c r="DZ23" i="32"/>
  <c r="DW23" i="32"/>
  <c r="DV23" i="32"/>
  <c r="DU23" i="32"/>
  <c r="DT23" i="32"/>
  <c r="DS23" i="32"/>
  <c r="DR23" i="32"/>
  <c r="DQ23" i="32"/>
  <c r="DP23" i="32"/>
  <c r="DO23" i="32"/>
  <c r="DN23" i="32"/>
  <c r="DK23" i="32"/>
  <c r="DJ23" i="32"/>
  <c r="DI23" i="32"/>
  <c r="DH23" i="32"/>
  <c r="CR23" i="32"/>
  <c r="CQ23" i="32"/>
  <c r="CP23" i="32"/>
  <c r="CO23" i="32"/>
  <c r="CN23" i="32"/>
  <c r="CM23" i="32"/>
  <c r="CL23" i="32"/>
  <c r="BY23" i="32"/>
  <c r="BX23" i="32"/>
  <c r="BW23" i="32"/>
  <c r="BV23" i="32"/>
  <c r="BU23" i="32"/>
  <c r="BT23" i="32"/>
  <c r="BS23" i="32"/>
  <c r="BR23" i="32"/>
  <c r="BQ23" i="32"/>
  <c r="BP23" i="32"/>
  <c r="BM23" i="32"/>
  <c r="BL23" i="32"/>
  <c r="BK23" i="32"/>
  <c r="BJ23" i="32"/>
  <c r="BI23" i="32"/>
  <c r="BH23" i="32"/>
  <c r="BE23" i="32"/>
  <c r="BD23" i="32"/>
  <c r="BC23" i="32"/>
  <c r="BB23" i="32"/>
  <c r="BA23" i="32"/>
  <c r="AZ23" i="32"/>
  <c r="AQ23" i="32"/>
  <c r="AF23" i="32"/>
  <c r="AE23" i="32"/>
  <c r="AD23" i="32"/>
  <c r="AC23" i="32"/>
  <c r="AB23" i="32"/>
  <c r="AA23" i="32"/>
  <c r="Z23" i="32"/>
  <c r="Y23" i="32"/>
  <c r="X23" i="32"/>
  <c r="FF22" i="32"/>
  <c r="FE22" i="32"/>
  <c r="FD22" i="32"/>
  <c r="FC22" i="32"/>
  <c r="FB22" i="32"/>
  <c r="FA22" i="32"/>
  <c r="EZ22" i="32"/>
  <c r="EW22" i="32"/>
  <c r="EV22" i="32"/>
  <c r="EU22" i="32"/>
  <c r="ET22" i="32"/>
  <c r="ES22" i="32"/>
  <c r="ER22" i="32"/>
  <c r="EQ22" i="32"/>
  <c r="EN22" i="32"/>
  <c r="EM22" i="32"/>
  <c r="EL22" i="32"/>
  <c r="EK22" i="32"/>
  <c r="EJ22" i="32"/>
  <c r="EG22" i="32"/>
  <c r="EF22" i="32"/>
  <c r="EE22" i="32"/>
  <c r="ED22" i="32"/>
  <c r="EC22" i="32"/>
  <c r="EB22" i="32"/>
  <c r="EA22" i="32"/>
  <c r="DZ22" i="32"/>
  <c r="DW22" i="32"/>
  <c r="DV22" i="32"/>
  <c r="DU22" i="32"/>
  <c r="DT22" i="32"/>
  <c r="DS22" i="32"/>
  <c r="DR22" i="32"/>
  <c r="DQ22" i="32"/>
  <c r="DP22" i="32"/>
  <c r="DO22" i="32"/>
  <c r="DN22" i="32"/>
  <c r="DK22" i="32"/>
  <c r="DJ22" i="32"/>
  <c r="DI22" i="32"/>
  <c r="DH22" i="32"/>
  <c r="CR22" i="32"/>
  <c r="CQ22" i="32"/>
  <c r="CP22" i="32"/>
  <c r="CO22" i="32"/>
  <c r="CN22" i="32"/>
  <c r="CM22" i="32"/>
  <c r="CL22" i="32"/>
  <c r="BY22" i="32"/>
  <c r="BX22" i="32"/>
  <c r="BW22" i="32"/>
  <c r="BV22" i="32"/>
  <c r="BU22" i="32"/>
  <c r="BT22" i="32"/>
  <c r="BS22" i="32"/>
  <c r="BR22" i="32"/>
  <c r="BQ22" i="32"/>
  <c r="BP22" i="32"/>
  <c r="BM22" i="32"/>
  <c r="BL22" i="32"/>
  <c r="BK22" i="32"/>
  <c r="BJ22" i="32"/>
  <c r="BI22" i="32"/>
  <c r="BH22" i="32"/>
  <c r="BE22" i="32"/>
  <c r="BD22" i="32"/>
  <c r="BC22" i="32"/>
  <c r="BB22" i="32"/>
  <c r="BA22" i="32"/>
  <c r="AZ22" i="32"/>
  <c r="AQ22" i="32"/>
  <c r="AF22" i="32"/>
  <c r="AE22" i="32"/>
  <c r="AD22" i="32"/>
  <c r="AC22" i="32"/>
  <c r="AB22" i="32"/>
  <c r="AA22" i="32"/>
  <c r="Z22" i="32"/>
  <c r="Y22" i="32"/>
  <c r="X22" i="32"/>
  <c r="FF21" i="32"/>
  <c r="FE21" i="32"/>
  <c r="FD21" i="32"/>
  <c r="FC21" i="32"/>
  <c r="FB21" i="32"/>
  <c r="FA21" i="32"/>
  <c r="EZ21" i="32"/>
  <c r="EW21" i="32"/>
  <c r="EV21" i="32"/>
  <c r="EU21" i="32"/>
  <c r="ET21" i="32"/>
  <c r="ES21" i="32"/>
  <c r="ER21" i="32"/>
  <c r="EQ21" i="32"/>
  <c r="EN21" i="32"/>
  <c r="EM21" i="32"/>
  <c r="EL21" i="32"/>
  <c r="EK21" i="32"/>
  <c r="EJ21" i="32"/>
  <c r="EG21" i="32"/>
  <c r="EF21" i="32"/>
  <c r="EE21" i="32"/>
  <c r="ED21" i="32"/>
  <c r="EC21" i="32"/>
  <c r="EB21" i="32"/>
  <c r="EA21" i="32"/>
  <c r="DZ21" i="32"/>
  <c r="DW21" i="32"/>
  <c r="DV21" i="32"/>
  <c r="DU21" i="32"/>
  <c r="DT21" i="32"/>
  <c r="DS21" i="32"/>
  <c r="DR21" i="32"/>
  <c r="DQ21" i="32"/>
  <c r="DP21" i="32"/>
  <c r="DO21" i="32"/>
  <c r="DN21" i="32"/>
  <c r="DK21" i="32"/>
  <c r="DJ21" i="32"/>
  <c r="DI21" i="32"/>
  <c r="DH21" i="32"/>
  <c r="CR21" i="32"/>
  <c r="CQ21" i="32"/>
  <c r="CP21" i="32"/>
  <c r="CO21" i="32"/>
  <c r="CN21" i="32"/>
  <c r="CM21" i="32"/>
  <c r="CL21" i="32"/>
  <c r="BY21" i="32"/>
  <c r="BX21" i="32"/>
  <c r="BW21" i="32"/>
  <c r="BV21" i="32"/>
  <c r="BU21" i="32"/>
  <c r="BT21" i="32"/>
  <c r="BS21" i="32"/>
  <c r="BR21" i="32"/>
  <c r="BQ21" i="32"/>
  <c r="BP21" i="32"/>
  <c r="BM21" i="32"/>
  <c r="BL21" i="32"/>
  <c r="BK21" i="32"/>
  <c r="BJ21" i="32"/>
  <c r="BI21" i="32"/>
  <c r="BH21" i="32"/>
  <c r="BE21" i="32"/>
  <c r="BD21" i="32"/>
  <c r="BC21" i="32"/>
  <c r="BB21" i="32"/>
  <c r="BA21" i="32"/>
  <c r="AZ21" i="32"/>
  <c r="AQ21" i="32"/>
  <c r="AF21" i="32"/>
  <c r="AE21" i="32"/>
  <c r="AD21" i="32"/>
  <c r="AC21" i="32"/>
  <c r="AB21" i="32"/>
  <c r="AA21" i="32"/>
  <c r="Z21" i="32"/>
  <c r="Y21" i="32"/>
  <c r="X21" i="32"/>
  <c r="FF20" i="32"/>
  <c r="FE20" i="32"/>
  <c r="FD20" i="32"/>
  <c r="FC20" i="32"/>
  <c r="FB20" i="32"/>
  <c r="FA20" i="32"/>
  <c r="EZ20" i="32"/>
  <c r="EW20" i="32"/>
  <c r="EV20" i="32"/>
  <c r="EU20" i="32"/>
  <c r="ET20" i="32"/>
  <c r="ES20" i="32"/>
  <c r="ER20" i="32"/>
  <c r="EQ20" i="32"/>
  <c r="EN20" i="32"/>
  <c r="EM20" i="32"/>
  <c r="EL20" i="32"/>
  <c r="EK20" i="32"/>
  <c r="EJ20" i="32"/>
  <c r="EG20" i="32"/>
  <c r="EF20" i="32"/>
  <c r="EE20" i="32"/>
  <c r="ED20" i="32"/>
  <c r="EC20" i="32"/>
  <c r="EB20" i="32"/>
  <c r="EA20" i="32"/>
  <c r="DZ20" i="32"/>
  <c r="DW20" i="32"/>
  <c r="DV20" i="32"/>
  <c r="DU20" i="32"/>
  <c r="DT20" i="32"/>
  <c r="DS20" i="32"/>
  <c r="DR20" i="32"/>
  <c r="DQ20" i="32"/>
  <c r="DP20" i="32"/>
  <c r="DO20" i="32"/>
  <c r="DN20" i="32"/>
  <c r="DK20" i="32"/>
  <c r="DJ20" i="32"/>
  <c r="DI20" i="32"/>
  <c r="DH20" i="32"/>
  <c r="CR20" i="32"/>
  <c r="CQ20" i="32"/>
  <c r="CP20" i="32"/>
  <c r="CO20" i="32"/>
  <c r="CN20" i="32"/>
  <c r="CM20" i="32"/>
  <c r="CL20" i="32"/>
  <c r="BY20" i="32"/>
  <c r="BX20" i="32"/>
  <c r="BW20" i="32"/>
  <c r="BV20" i="32"/>
  <c r="BU20" i="32"/>
  <c r="BT20" i="32"/>
  <c r="BS20" i="32"/>
  <c r="BR20" i="32"/>
  <c r="BQ20" i="32"/>
  <c r="BP20" i="32"/>
  <c r="BM20" i="32"/>
  <c r="BL20" i="32"/>
  <c r="BK20" i="32"/>
  <c r="BJ20" i="32"/>
  <c r="BI20" i="32"/>
  <c r="BH20" i="32"/>
  <c r="BE20" i="32"/>
  <c r="BD20" i="32"/>
  <c r="BC20" i="32"/>
  <c r="BB20" i="32"/>
  <c r="BA20" i="32"/>
  <c r="AZ20" i="32"/>
  <c r="AQ20" i="32"/>
  <c r="AF20" i="32"/>
  <c r="AE20" i="32"/>
  <c r="AD20" i="32"/>
  <c r="AC20" i="32"/>
  <c r="AB20" i="32"/>
  <c r="AA20" i="32"/>
  <c r="Z20" i="32"/>
  <c r="Y20" i="32"/>
  <c r="X20" i="32"/>
  <c r="FF19" i="32"/>
  <c r="FE19" i="32"/>
  <c r="FD19" i="32"/>
  <c r="FC19" i="32"/>
  <c r="FB19" i="32"/>
  <c r="FA19" i="32"/>
  <c r="EZ19" i="32"/>
  <c r="EW19" i="32"/>
  <c r="EV19" i="32"/>
  <c r="EU19" i="32"/>
  <c r="ET19" i="32"/>
  <c r="ES19" i="32"/>
  <c r="ER19" i="32"/>
  <c r="EQ19" i="32"/>
  <c r="EN19" i="32"/>
  <c r="EM19" i="32"/>
  <c r="EL19" i="32"/>
  <c r="EK19" i="32"/>
  <c r="EJ19" i="32"/>
  <c r="EG19" i="32"/>
  <c r="EF19" i="32"/>
  <c r="EE19" i="32"/>
  <c r="ED19" i="32"/>
  <c r="EC19" i="32"/>
  <c r="EB19" i="32"/>
  <c r="EA19" i="32"/>
  <c r="DZ19" i="32"/>
  <c r="DW19" i="32"/>
  <c r="DV19" i="32"/>
  <c r="DU19" i="32"/>
  <c r="DT19" i="32"/>
  <c r="DS19" i="32"/>
  <c r="DR19" i="32"/>
  <c r="DQ19" i="32"/>
  <c r="DP19" i="32"/>
  <c r="DO19" i="32"/>
  <c r="DN19" i="32"/>
  <c r="DK19" i="32"/>
  <c r="DJ19" i="32"/>
  <c r="DI19" i="32"/>
  <c r="DH19" i="32"/>
  <c r="CR19" i="32"/>
  <c r="CQ19" i="32"/>
  <c r="CP19" i="32"/>
  <c r="CO19" i="32"/>
  <c r="CN19" i="32"/>
  <c r="CM19" i="32"/>
  <c r="CL19" i="32"/>
  <c r="BY19" i="32"/>
  <c r="BX19" i="32"/>
  <c r="BW19" i="32"/>
  <c r="BV19" i="32"/>
  <c r="BU19" i="32"/>
  <c r="BT19" i="32"/>
  <c r="BS19" i="32"/>
  <c r="BR19" i="32"/>
  <c r="BQ19" i="32"/>
  <c r="BP19" i="32"/>
  <c r="BM19" i="32"/>
  <c r="BL19" i="32"/>
  <c r="BK19" i="32"/>
  <c r="BJ19" i="32"/>
  <c r="BI19" i="32"/>
  <c r="BH19" i="32"/>
  <c r="BE19" i="32"/>
  <c r="BD19" i="32"/>
  <c r="BC19" i="32"/>
  <c r="BB19" i="32"/>
  <c r="BA19" i="32"/>
  <c r="AZ19" i="32"/>
  <c r="AQ19" i="32"/>
  <c r="AF19" i="32"/>
  <c r="AE19" i="32"/>
  <c r="AD19" i="32"/>
  <c r="AC19" i="32"/>
  <c r="AB19" i="32"/>
  <c r="AA19" i="32"/>
  <c r="Z19" i="32"/>
  <c r="Y19" i="32"/>
  <c r="X19" i="32"/>
  <c r="FF18" i="32"/>
  <c r="FE18" i="32"/>
  <c r="FD18" i="32"/>
  <c r="FC18" i="32"/>
  <c r="FB18" i="32"/>
  <c r="FA18" i="32"/>
  <c r="EZ18" i="32"/>
  <c r="EW18" i="32"/>
  <c r="EV18" i="32"/>
  <c r="EU18" i="32"/>
  <c r="ET18" i="32"/>
  <c r="ES18" i="32"/>
  <c r="ER18" i="32"/>
  <c r="EQ18" i="32"/>
  <c r="EN18" i="32"/>
  <c r="EM18" i="32"/>
  <c r="EL18" i="32"/>
  <c r="EK18" i="32"/>
  <c r="EJ18" i="32"/>
  <c r="EG18" i="32"/>
  <c r="EF18" i="32"/>
  <c r="EE18" i="32"/>
  <c r="ED18" i="32"/>
  <c r="EC18" i="32"/>
  <c r="EB18" i="32"/>
  <c r="EA18" i="32"/>
  <c r="DZ18" i="32"/>
  <c r="DW18" i="32"/>
  <c r="DV18" i="32"/>
  <c r="DU18" i="32"/>
  <c r="DT18" i="32"/>
  <c r="DS18" i="32"/>
  <c r="DR18" i="32"/>
  <c r="DQ18" i="32"/>
  <c r="DP18" i="32"/>
  <c r="DO18" i="32"/>
  <c r="DN18" i="32"/>
  <c r="DK18" i="32"/>
  <c r="DJ18" i="32"/>
  <c r="DI18" i="32"/>
  <c r="DH18" i="32"/>
  <c r="CR18" i="32"/>
  <c r="CQ18" i="32"/>
  <c r="CP18" i="32"/>
  <c r="CO18" i="32"/>
  <c r="CN18" i="32"/>
  <c r="CM18" i="32"/>
  <c r="CL18" i="32"/>
  <c r="BY18" i="32"/>
  <c r="BX18" i="32"/>
  <c r="BW18" i="32"/>
  <c r="BV18" i="32"/>
  <c r="BU18" i="32"/>
  <c r="BT18" i="32"/>
  <c r="BS18" i="32"/>
  <c r="BR18" i="32"/>
  <c r="BQ18" i="32"/>
  <c r="BP18" i="32"/>
  <c r="BM18" i="32"/>
  <c r="BL18" i="32"/>
  <c r="BK18" i="32"/>
  <c r="BJ18" i="32"/>
  <c r="BI18" i="32"/>
  <c r="BH18" i="32"/>
  <c r="BE18" i="32"/>
  <c r="BD18" i="32"/>
  <c r="BC18" i="32"/>
  <c r="BB18" i="32"/>
  <c r="BA18" i="32"/>
  <c r="AZ18" i="32"/>
  <c r="AQ18" i="32"/>
  <c r="AF18" i="32"/>
  <c r="AE18" i="32"/>
  <c r="AD18" i="32"/>
  <c r="AC18" i="32"/>
  <c r="AB18" i="32"/>
  <c r="AA18" i="32"/>
  <c r="Z18" i="32"/>
  <c r="Y18" i="32"/>
  <c r="X18" i="32"/>
  <c r="FF17" i="32"/>
  <c r="FE17" i="32"/>
  <c r="FD17" i="32"/>
  <c r="FC17" i="32"/>
  <c r="FB17" i="32"/>
  <c r="FA17" i="32"/>
  <c r="EZ17" i="32"/>
  <c r="EW17" i="32"/>
  <c r="EV17" i="32"/>
  <c r="EU17" i="32"/>
  <c r="ET17" i="32"/>
  <c r="ES17" i="32"/>
  <c r="ER17" i="32"/>
  <c r="EQ17" i="32"/>
  <c r="EN17" i="32"/>
  <c r="EM17" i="32"/>
  <c r="EL17" i="32"/>
  <c r="EK17" i="32"/>
  <c r="EJ17" i="32"/>
  <c r="EG17" i="32"/>
  <c r="EF17" i="32"/>
  <c r="EE17" i="32"/>
  <c r="ED17" i="32"/>
  <c r="EC17" i="32"/>
  <c r="EB17" i="32"/>
  <c r="EA17" i="32"/>
  <c r="DZ17" i="32"/>
  <c r="DW17" i="32"/>
  <c r="DV17" i="32"/>
  <c r="DU17" i="32"/>
  <c r="DT17" i="32"/>
  <c r="DS17" i="32"/>
  <c r="DR17" i="32"/>
  <c r="DQ17" i="32"/>
  <c r="DP17" i="32"/>
  <c r="DO17" i="32"/>
  <c r="DN17" i="32"/>
  <c r="DK17" i="32"/>
  <c r="DJ17" i="32"/>
  <c r="DI17" i="32"/>
  <c r="DH17" i="32"/>
  <c r="CR17" i="32"/>
  <c r="CQ17" i="32"/>
  <c r="CP17" i="32"/>
  <c r="CO17" i="32"/>
  <c r="CN17" i="32"/>
  <c r="CM17" i="32"/>
  <c r="CL17" i="32"/>
  <c r="BY17" i="32"/>
  <c r="BX17" i="32"/>
  <c r="BW17" i="32"/>
  <c r="BV17" i="32"/>
  <c r="BU17" i="32"/>
  <c r="BT17" i="32"/>
  <c r="BS17" i="32"/>
  <c r="BR17" i="32"/>
  <c r="BQ17" i="32"/>
  <c r="BP17" i="32"/>
  <c r="BM17" i="32"/>
  <c r="BL17" i="32"/>
  <c r="BK17" i="32"/>
  <c r="BJ17" i="32"/>
  <c r="BI17" i="32"/>
  <c r="BH17" i="32"/>
  <c r="BE17" i="32"/>
  <c r="BD17" i="32"/>
  <c r="BC17" i="32"/>
  <c r="BB17" i="32"/>
  <c r="BA17" i="32"/>
  <c r="AZ17" i="32"/>
  <c r="AQ17" i="32"/>
  <c r="AF17" i="32"/>
  <c r="AE17" i="32"/>
  <c r="AD17" i="32"/>
  <c r="AC17" i="32"/>
  <c r="AB17" i="32"/>
  <c r="AA17" i="32"/>
  <c r="Z17" i="32"/>
  <c r="Y17" i="32"/>
  <c r="X17" i="32"/>
  <c r="FF16" i="32"/>
  <c r="FE16" i="32"/>
  <c r="FD16" i="32"/>
  <c r="FC16" i="32"/>
  <c r="FB16" i="32"/>
  <c r="FA16" i="32"/>
  <c r="EZ16" i="32"/>
  <c r="EW16" i="32"/>
  <c r="EV16" i="32"/>
  <c r="EU16" i="32"/>
  <c r="ET16" i="32"/>
  <c r="ES16" i="32"/>
  <c r="ER16" i="32"/>
  <c r="EQ16" i="32"/>
  <c r="EN16" i="32"/>
  <c r="EM16" i="32"/>
  <c r="EL16" i="32"/>
  <c r="EK16" i="32"/>
  <c r="EJ16" i="32"/>
  <c r="EG16" i="32"/>
  <c r="EF16" i="32"/>
  <c r="EE16" i="32"/>
  <c r="ED16" i="32"/>
  <c r="EC16" i="32"/>
  <c r="EB16" i="32"/>
  <c r="EA16" i="32"/>
  <c r="DZ16" i="32"/>
  <c r="DW16" i="32"/>
  <c r="DV16" i="32"/>
  <c r="DU16" i="32"/>
  <c r="DT16" i="32"/>
  <c r="DS16" i="32"/>
  <c r="DR16" i="32"/>
  <c r="DQ16" i="32"/>
  <c r="DP16" i="32"/>
  <c r="DO16" i="32"/>
  <c r="DN16" i="32"/>
  <c r="DK16" i="32"/>
  <c r="DJ16" i="32"/>
  <c r="DI16" i="32"/>
  <c r="DH16" i="32"/>
  <c r="CR16" i="32"/>
  <c r="CQ16" i="32"/>
  <c r="CP16" i="32"/>
  <c r="CO16" i="32"/>
  <c r="CN16" i="32"/>
  <c r="CM16" i="32"/>
  <c r="CL16" i="32"/>
  <c r="BY16" i="32"/>
  <c r="BX16" i="32"/>
  <c r="BW16" i="32"/>
  <c r="BV16" i="32"/>
  <c r="BU16" i="32"/>
  <c r="BT16" i="32"/>
  <c r="BS16" i="32"/>
  <c r="BR16" i="32"/>
  <c r="BQ16" i="32"/>
  <c r="BP16" i="32"/>
  <c r="BM16" i="32"/>
  <c r="BL16" i="32"/>
  <c r="BK16" i="32"/>
  <c r="BJ16" i="32"/>
  <c r="BI16" i="32"/>
  <c r="BH16" i="32"/>
  <c r="BE16" i="32"/>
  <c r="BD16" i="32"/>
  <c r="BC16" i="32"/>
  <c r="BB16" i="32"/>
  <c r="BA16" i="32"/>
  <c r="AZ16" i="32"/>
  <c r="AQ16" i="32"/>
  <c r="AF16" i="32"/>
  <c r="AE16" i="32"/>
  <c r="AD16" i="32"/>
  <c r="AC16" i="32"/>
  <c r="AB16" i="32"/>
  <c r="AA16" i="32"/>
  <c r="Z16" i="32"/>
  <c r="Y16" i="32"/>
  <c r="X16" i="32"/>
  <c r="FF15" i="32"/>
  <c r="FE15" i="32"/>
  <c r="FD15" i="32"/>
  <c r="FC15" i="32"/>
  <c r="FB15" i="32"/>
  <c r="FA15" i="32"/>
  <c r="EZ15" i="32"/>
  <c r="EW15" i="32"/>
  <c r="EV15" i="32"/>
  <c r="EU15" i="32"/>
  <c r="ET15" i="32"/>
  <c r="ES15" i="32"/>
  <c r="ER15" i="32"/>
  <c r="EQ15" i="32"/>
  <c r="EN15" i="32"/>
  <c r="EM15" i="32"/>
  <c r="EL15" i="32"/>
  <c r="EK15" i="32"/>
  <c r="EJ15" i="32"/>
  <c r="EG15" i="32"/>
  <c r="EF15" i="32"/>
  <c r="EE15" i="32"/>
  <c r="ED15" i="32"/>
  <c r="EC15" i="32"/>
  <c r="EB15" i="32"/>
  <c r="EA15" i="32"/>
  <c r="DZ15" i="32"/>
  <c r="DW15" i="32"/>
  <c r="DV15" i="32"/>
  <c r="DU15" i="32"/>
  <c r="DT15" i="32"/>
  <c r="DS15" i="32"/>
  <c r="DR15" i="32"/>
  <c r="DQ15" i="32"/>
  <c r="DP15" i="32"/>
  <c r="DO15" i="32"/>
  <c r="DN15" i="32"/>
  <c r="DK15" i="32"/>
  <c r="DJ15" i="32"/>
  <c r="DI15" i="32"/>
  <c r="DH15" i="32"/>
  <c r="CR15" i="32"/>
  <c r="CQ15" i="32"/>
  <c r="CP15" i="32"/>
  <c r="CO15" i="32"/>
  <c r="CN15" i="32"/>
  <c r="CM15" i="32"/>
  <c r="CL15" i="32"/>
  <c r="BY15" i="32"/>
  <c r="BX15" i="32"/>
  <c r="BW15" i="32"/>
  <c r="BV15" i="32"/>
  <c r="BU15" i="32"/>
  <c r="BT15" i="32"/>
  <c r="BS15" i="32"/>
  <c r="BR15" i="32"/>
  <c r="BQ15" i="32"/>
  <c r="BP15" i="32"/>
  <c r="BM15" i="32"/>
  <c r="BL15" i="32"/>
  <c r="BK15" i="32"/>
  <c r="BJ15" i="32"/>
  <c r="BI15" i="32"/>
  <c r="BH15" i="32"/>
  <c r="BE15" i="32"/>
  <c r="BD15" i="32"/>
  <c r="BC15" i="32"/>
  <c r="BB15" i="32"/>
  <c r="BA15" i="32"/>
  <c r="AZ15" i="32"/>
  <c r="AQ15" i="32"/>
  <c r="AF15" i="32"/>
  <c r="AE15" i="32"/>
  <c r="AD15" i="32"/>
  <c r="AC15" i="32"/>
  <c r="AB15" i="32"/>
  <c r="AA15" i="32"/>
  <c r="Z15" i="32"/>
  <c r="Y15" i="32"/>
  <c r="X15" i="32"/>
  <c r="FF14" i="32"/>
  <c r="FE14" i="32"/>
  <c r="FD14" i="32"/>
  <c r="FC14" i="32"/>
  <c r="FB14" i="32"/>
  <c r="FA14" i="32"/>
  <c r="EZ14" i="32"/>
  <c r="EW14" i="32"/>
  <c r="EV14" i="32"/>
  <c r="EU14" i="32"/>
  <c r="ET14" i="32"/>
  <c r="ES14" i="32"/>
  <c r="ER14" i="32"/>
  <c r="EQ14" i="32"/>
  <c r="EN14" i="32"/>
  <c r="EM14" i="32"/>
  <c r="EL14" i="32"/>
  <c r="EK14" i="32"/>
  <c r="EJ14" i="32"/>
  <c r="EG14" i="32"/>
  <c r="EF14" i="32"/>
  <c r="EE14" i="32"/>
  <c r="ED14" i="32"/>
  <c r="EC14" i="32"/>
  <c r="EB14" i="32"/>
  <c r="EA14" i="32"/>
  <c r="DZ14" i="32"/>
  <c r="DW14" i="32"/>
  <c r="DV14" i="32"/>
  <c r="DU14" i="32"/>
  <c r="DT14" i="32"/>
  <c r="DS14" i="32"/>
  <c r="DR14" i="32"/>
  <c r="DQ14" i="32"/>
  <c r="DP14" i="32"/>
  <c r="DO14" i="32"/>
  <c r="DN14" i="32"/>
  <c r="DK14" i="32"/>
  <c r="DJ14" i="32"/>
  <c r="DI14" i="32"/>
  <c r="DH14" i="32"/>
  <c r="CR14" i="32"/>
  <c r="CQ14" i="32"/>
  <c r="CP14" i="32"/>
  <c r="CO14" i="32"/>
  <c r="CN14" i="32"/>
  <c r="CM14" i="32"/>
  <c r="CL14" i="32"/>
  <c r="BY14" i="32"/>
  <c r="BX14" i="32"/>
  <c r="BW14" i="32"/>
  <c r="BV14" i="32"/>
  <c r="BU14" i="32"/>
  <c r="BT14" i="32"/>
  <c r="BS14" i="32"/>
  <c r="BR14" i="32"/>
  <c r="BQ14" i="32"/>
  <c r="BP14" i="32"/>
  <c r="BM14" i="32"/>
  <c r="BL14" i="32"/>
  <c r="BK14" i="32"/>
  <c r="BJ14" i="32"/>
  <c r="BI14" i="32"/>
  <c r="BH14" i="32"/>
  <c r="BE14" i="32"/>
  <c r="BD14" i="32"/>
  <c r="BC14" i="32"/>
  <c r="BB14" i="32"/>
  <c r="BA14" i="32"/>
  <c r="AZ14" i="32"/>
  <c r="AQ14" i="32"/>
  <c r="AF14" i="32"/>
  <c r="AE14" i="32"/>
  <c r="AD14" i="32"/>
  <c r="AC14" i="32"/>
  <c r="AB14" i="32"/>
  <c r="AA14" i="32"/>
  <c r="Z14" i="32"/>
  <c r="Y14" i="32"/>
  <c r="X14" i="32"/>
  <c r="FF13" i="32"/>
  <c r="FE13" i="32"/>
  <c r="FD13" i="32"/>
  <c r="FC13" i="32"/>
  <c r="FB13" i="32"/>
  <c r="FA13" i="32"/>
  <c r="EZ13" i="32"/>
  <c r="EW13" i="32"/>
  <c r="EV13" i="32"/>
  <c r="EU13" i="32"/>
  <c r="ET13" i="32"/>
  <c r="ES13" i="32"/>
  <c r="ER13" i="32"/>
  <c r="EQ13" i="32"/>
  <c r="EN13" i="32"/>
  <c r="EM13" i="32"/>
  <c r="EL13" i="32"/>
  <c r="EK13" i="32"/>
  <c r="EJ13" i="32"/>
  <c r="EG13" i="32"/>
  <c r="EF13" i="32"/>
  <c r="EE13" i="32"/>
  <c r="ED13" i="32"/>
  <c r="EC13" i="32"/>
  <c r="EB13" i="32"/>
  <c r="EA13" i="32"/>
  <c r="DZ13" i="32"/>
  <c r="DW13" i="32"/>
  <c r="DV13" i="32"/>
  <c r="DU13" i="32"/>
  <c r="DT13" i="32"/>
  <c r="DS13" i="32"/>
  <c r="DR13" i="32"/>
  <c r="DQ13" i="32"/>
  <c r="DP13" i="32"/>
  <c r="DO13" i="32"/>
  <c r="DN13" i="32"/>
  <c r="DK13" i="32"/>
  <c r="DJ13" i="32"/>
  <c r="DI13" i="32"/>
  <c r="DH13" i="32"/>
  <c r="CR13" i="32"/>
  <c r="CQ13" i="32"/>
  <c r="CP13" i="32"/>
  <c r="CO13" i="32"/>
  <c r="CN13" i="32"/>
  <c r="CM13" i="32"/>
  <c r="CL13" i="32"/>
  <c r="BY13" i="32"/>
  <c r="BX13" i="32"/>
  <c r="BW13" i="32"/>
  <c r="BV13" i="32"/>
  <c r="BU13" i="32"/>
  <c r="BT13" i="32"/>
  <c r="BS13" i="32"/>
  <c r="BR13" i="32"/>
  <c r="BQ13" i="32"/>
  <c r="BP13" i="32"/>
  <c r="BM13" i="32"/>
  <c r="BL13" i="32"/>
  <c r="BK13" i="32"/>
  <c r="BJ13" i="32"/>
  <c r="BI13" i="32"/>
  <c r="BH13" i="32"/>
  <c r="BE13" i="32"/>
  <c r="BD13" i="32"/>
  <c r="BC13" i="32"/>
  <c r="BB13" i="32"/>
  <c r="BA13" i="32"/>
  <c r="AZ13" i="32"/>
  <c r="AQ13" i="32"/>
  <c r="AF13" i="32"/>
  <c r="AE13" i="32"/>
  <c r="AD13" i="32"/>
  <c r="AC13" i="32"/>
  <c r="AB13" i="32"/>
  <c r="AA13" i="32"/>
  <c r="Z13" i="32"/>
  <c r="Y13" i="32"/>
  <c r="X13" i="32"/>
  <c r="FF12" i="32"/>
  <c r="FE12" i="32"/>
  <c r="FD12" i="32"/>
  <c r="FC12" i="32"/>
  <c r="FB12" i="32"/>
  <c r="FA12" i="32"/>
  <c r="EZ12" i="32"/>
  <c r="EW12" i="32"/>
  <c r="EV12" i="32"/>
  <c r="EU12" i="32"/>
  <c r="ET12" i="32"/>
  <c r="ES12" i="32"/>
  <c r="ER12" i="32"/>
  <c r="EQ12" i="32"/>
  <c r="EN12" i="32"/>
  <c r="EM12" i="32"/>
  <c r="EL12" i="32"/>
  <c r="EK12" i="32"/>
  <c r="EJ12" i="32"/>
  <c r="EG12" i="32"/>
  <c r="EF12" i="32"/>
  <c r="EE12" i="32"/>
  <c r="ED12" i="32"/>
  <c r="EC12" i="32"/>
  <c r="EB12" i="32"/>
  <c r="EA12" i="32"/>
  <c r="DZ12" i="32"/>
  <c r="DW12" i="32"/>
  <c r="DV12" i="32"/>
  <c r="DU12" i="32"/>
  <c r="DT12" i="32"/>
  <c r="DS12" i="32"/>
  <c r="DR12" i="32"/>
  <c r="DQ12" i="32"/>
  <c r="DP12" i="32"/>
  <c r="DO12" i="32"/>
  <c r="DN12" i="32"/>
  <c r="DK12" i="32"/>
  <c r="DJ12" i="32"/>
  <c r="DI12" i="32"/>
  <c r="DH12" i="32"/>
  <c r="CR12" i="32"/>
  <c r="CQ12" i="32"/>
  <c r="CP12" i="32"/>
  <c r="CO12" i="32"/>
  <c r="CN12" i="32"/>
  <c r="CM12" i="32"/>
  <c r="CL12" i="32"/>
  <c r="BY12" i="32"/>
  <c r="BX12" i="32"/>
  <c r="BW12" i="32"/>
  <c r="BV12" i="32"/>
  <c r="BU12" i="32"/>
  <c r="BT12" i="32"/>
  <c r="BS12" i="32"/>
  <c r="BR12" i="32"/>
  <c r="BQ12" i="32"/>
  <c r="BP12" i="32"/>
  <c r="BM12" i="32"/>
  <c r="BL12" i="32"/>
  <c r="BK12" i="32"/>
  <c r="BJ12" i="32"/>
  <c r="BI12" i="32"/>
  <c r="BH12" i="32"/>
  <c r="BE12" i="32"/>
  <c r="BD12" i="32"/>
  <c r="BC12" i="32"/>
  <c r="BB12" i="32"/>
  <c r="BA12" i="32"/>
  <c r="AZ12" i="32"/>
  <c r="AQ12" i="32"/>
  <c r="AF12" i="32"/>
  <c r="AE12" i="32"/>
  <c r="AD12" i="32"/>
  <c r="AC12" i="32"/>
  <c r="AB12" i="32"/>
  <c r="AA12" i="32"/>
  <c r="Z12" i="32"/>
  <c r="Y12" i="32"/>
  <c r="X12" i="32"/>
  <c r="FF11" i="32"/>
  <c r="FE11" i="32"/>
  <c r="FD11" i="32"/>
  <c r="FC11" i="32"/>
  <c r="FB11" i="32"/>
  <c r="FA11" i="32"/>
  <c r="EZ11" i="32"/>
  <c r="EW11" i="32"/>
  <c r="EV11" i="32"/>
  <c r="EU11" i="32"/>
  <c r="ET11" i="32"/>
  <c r="ES11" i="32"/>
  <c r="ER11" i="32"/>
  <c r="EQ11" i="32"/>
  <c r="EN11" i="32"/>
  <c r="EM11" i="32"/>
  <c r="EL11" i="32"/>
  <c r="EK11" i="32"/>
  <c r="EJ11" i="32"/>
  <c r="EG11" i="32"/>
  <c r="EF11" i="32"/>
  <c r="EE11" i="32"/>
  <c r="ED11" i="32"/>
  <c r="EC11" i="32"/>
  <c r="EB11" i="32"/>
  <c r="EA11" i="32"/>
  <c r="DZ11" i="32"/>
  <c r="DW11" i="32"/>
  <c r="DV11" i="32"/>
  <c r="DU11" i="32"/>
  <c r="DT11" i="32"/>
  <c r="DS11" i="32"/>
  <c r="DR11" i="32"/>
  <c r="DQ11" i="32"/>
  <c r="DP11" i="32"/>
  <c r="DO11" i="32"/>
  <c r="DN11" i="32"/>
  <c r="DK11" i="32"/>
  <c r="DJ11" i="32"/>
  <c r="DI11" i="32"/>
  <c r="DH11" i="32"/>
  <c r="CR11" i="32"/>
  <c r="CQ11" i="32"/>
  <c r="CP11" i="32"/>
  <c r="CO11" i="32"/>
  <c r="CN11" i="32"/>
  <c r="CM11" i="32"/>
  <c r="CL11" i="32"/>
  <c r="BY11" i="32"/>
  <c r="BX11" i="32"/>
  <c r="BW11" i="32"/>
  <c r="BV11" i="32"/>
  <c r="BU11" i="32"/>
  <c r="BT11" i="32"/>
  <c r="BS11" i="32"/>
  <c r="BR11" i="32"/>
  <c r="BQ11" i="32"/>
  <c r="BP11" i="32"/>
  <c r="BM11" i="32"/>
  <c r="BL11" i="32"/>
  <c r="BK11" i="32"/>
  <c r="BJ11" i="32"/>
  <c r="BI11" i="32"/>
  <c r="BH11" i="32"/>
  <c r="BE11" i="32"/>
  <c r="BD11" i="32"/>
  <c r="BC11" i="32"/>
  <c r="BB11" i="32"/>
  <c r="BA11" i="32"/>
  <c r="AZ11" i="32"/>
  <c r="AQ11" i="32"/>
  <c r="AF11" i="32"/>
  <c r="AE11" i="32"/>
  <c r="AD11" i="32"/>
  <c r="AC11" i="32"/>
  <c r="AB11" i="32"/>
  <c r="AA11" i="32"/>
  <c r="Z11" i="32"/>
  <c r="Y11" i="32"/>
  <c r="X11" i="32"/>
  <c r="FF10" i="32"/>
  <c r="FE10" i="32"/>
  <c r="FD10" i="32"/>
  <c r="FC10" i="32"/>
  <c r="FB10" i="32"/>
  <c r="FA10" i="32"/>
  <c r="EZ10" i="32"/>
  <c r="EW10" i="32"/>
  <c r="EV10" i="32"/>
  <c r="EU10" i="32"/>
  <c r="ET10" i="32"/>
  <c r="ES10" i="32"/>
  <c r="ER10" i="32"/>
  <c r="EQ10" i="32"/>
  <c r="EN10" i="32"/>
  <c r="EM10" i="32"/>
  <c r="EL10" i="32"/>
  <c r="EK10" i="32"/>
  <c r="EJ10" i="32"/>
  <c r="EG10" i="32"/>
  <c r="EF10" i="32"/>
  <c r="EE10" i="32"/>
  <c r="ED10" i="32"/>
  <c r="EC10" i="32"/>
  <c r="EB10" i="32"/>
  <c r="EA10" i="32"/>
  <c r="DZ10" i="32"/>
  <c r="DW10" i="32"/>
  <c r="DV10" i="32"/>
  <c r="DU10" i="32"/>
  <c r="DT10" i="32"/>
  <c r="DS10" i="32"/>
  <c r="DR10" i="32"/>
  <c r="DQ10" i="32"/>
  <c r="DP10" i="32"/>
  <c r="DO10" i="32"/>
  <c r="DN10" i="32"/>
  <c r="DK10" i="32"/>
  <c r="DJ10" i="32"/>
  <c r="DI10" i="32"/>
  <c r="DH10" i="32"/>
  <c r="CR10" i="32"/>
  <c r="CQ10" i="32"/>
  <c r="CP10" i="32"/>
  <c r="CO10" i="32"/>
  <c r="CN10" i="32"/>
  <c r="CM10" i="32"/>
  <c r="CL10" i="32"/>
  <c r="BY10" i="32"/>
  <c r="BX10" i="32"/>
  <c r="BW10" i="32"/>
  <c r="BV10" i="32"/>
  <c r="BU10" i="32"/>
  <c r="BT10" i="32"/>
  <c r="BS10" i="32"/>
  <c r="BR10" i="32"/>
  <c r="BQ10" i="32"/>
  <c r="BP10" i="32"/>
  <c r="BM10" i="32"/>
  <c r="BL10" i="32"/>
  <c r="BK10" i="32"/>
  <c r="BJ10" i="32"/>
  <c r="BI10" i="32"/>
  <c r="BH10" i="32"/>
  <c r="BE10" i="32"/>
  <c r="BD10" i="32"/>
  <c r="BC10" i="32"/>
  <c r="BB10" i="32"/>
  <c r="BA10" i="32"/>
  <c r="AZ10" i="32"/>
  <c r="AQ10" i="32"/>
  <c r="AF10" i="32"/>
  <c r="AE10" i="32"/>
  <c r="AD10" i="32"/>
  <c r="AC10" i="32"/>
  <c r="AB10" i="32"/>
  <c r="AA10" i="32"/>
  <c r="Z10" i="32"/>
  <c r="Y10" i="32"/>
  <c r="X10" i="32"/>
  <c r="FF9" i="32"/>
  <c r="FE9" i="32"/>
  <c r="FD9" i="32"/>
  <c r="FC9" i="32"/>
  <c r="FB9" i="32"/>
  <c r="FA9" i="32"/>
  <c r="EZ9" i="32"/>
  <c r="EW9" i="32"/>
  <c r="EV9" i="32"/>
  <c r="EU9" i="32"/>
  <c r="ET9" i="32"/>
  <c r="ES9" i="32"/>
  <c r="ER9" i="32"/>
  <c r="EQ9" i="32"/>
  <c r="EN9" i="32"/>
  <c r="EM9" i="32"/>
  <c r="EL9" i="32"/>
  <c r="EK9" i="32"/>
  <c r="EJ9" i="32"/>
  <c r="EG9" i="32"/>
  <c r="EF9" i="32"/>
  <c r="EE9" i="32"/>
  <c r="ED9" i="32"/>
  <c r="EC9" i="32"/>
  <c r="EB9" i="32"/>
  <c r="EA9" i="32"/>
  <c r="DZ9" i="32"/>
  <c r="DW9" i="32"/>
  <c r="DV9" i="32"/>
  <c r="DU9" i="32"/>
  <c r="DT9" i="32"/>
  <c r="DS9" i="32"/>
  <c r="DR9" i="32"/>
  <c r="DQ9" i="32"/>
  <c r="DP9" i="32"/>
  <c r="DO9" i="32"/>
  <c r="DN9" i="32"/>
  <c r="DK9" i="32"/>
  <c r="DJ9" i="32"/>
  <c r="DI9" i="32"/>
  <c r="DH9" i="32"/>
  <c r="CR9" i="32"/>
  <c r="CQ9" i="32"/>
  <c r="CP9" i="32"/>
  <c r="CO9" i="32"/>
  <c r="CN9" i="32"/>
  <c r="CM9" i="32"/>
  <c r="CL9" i="32"/>
  <c r="BY9" i="32"/>
  <c r="BX9" i="32"/>
  <c r="BW9" i="32"/>
  <c r="BV9" i="32"/>
  <c r="BU9" i="32"/>
  <c r="BT9" i="32"/>
  <c r="BS9" i="32"/>
  <c r="BR9" i="32"/>
  <c r="BQ9" i="32"/>
  <c r="BP9" i="32"/>
  <c r="BM9" i="32"/>
  <c r="BL9" i="32"/>
  <c r="BK9" i="32"/>
  <c r="BJ9" i="32"/>
  <c r="BI9" i="32"/>
  <c r="BH9" i="32"/>
  <c r="BE9" i="32"/>
  <c r="BD9" i="32"/>
  <c r="BC9" i="32"/>
  <c r="BB9" i="32"/>
  <c r="BA9" i="32"/>
  <c r="AZ9" i="32"/>
  <c r="AQ9" i="32"/>
  <c r="AF9" i="32"/>
  <c r="AE9" i="32"/>
  <c r="AD9" i="32"/>
  <c r="AC9" i="32"/>
  <c r="AB9" i="32"/>
  <c r="AA9" i="32"/>
  <c r="Z9" i="32"/>
  <c r="Y9" i="32"/>
  <c r="X9" i="32"/>
  <c r="FF8" i="32"/>
  <c r="FE8" i="32"/>
  <c r="FD8" i="32"/>
  <c r="FC8" i="32"/>
  <c r="FB8" i="32"/>
  <c r="FA8" i="32"/>
  <c r="EZ8" i="32"/>
  <c r="EW8" i="32"/>
  <c r="EV8" i="32"/>
  <c r="EU8" i="32"/>
  <c r="ET8" i="32"/>
  <c r="ES8" i="32"/>
  <c r="ER8" i="32"/>
  <c r="EQ8" i="32"/>
  <c r="EN8" i="32"/>
  <c r="EM8" i="32"/>
  <c r="EL8" i="32"/>
  <c r="EK8" i="32"/>
  <c r="EJ8" i="32"/>
  <c r="EG8" i="32"/>
  <c r="EF8" i="32"/>
  <c r="EE8" i="32"/>
  <c r="ED8" i="32"/>
  <c r="EC8" i="32"/>
  <c r="EB8" i="32"/>
  <c r="EA8" i="32"/>
  <c r="DZ8" i="32"/>
  <c r="DW8" i="32"/>
  <c r="DV8" i="32"/>
  <c r="DU8" i="32"/>
  <c r="DT8" i="32"/>
  <c r="DS8" i="32"/>
  <c r="DR8" i="32"/>
  <c r="DQ8" i="32"/>
  <c r="DP8" i="32"/>
  <c r="DO8" i="32"/>
  <c r="DN8" i="32"/>
  <c r="DK8" i="32"/>
  <c r="DJ8" i="32"/>
  <c r="DI8" i="32"/>
  <c r="DH8" i="32"/>
  <c r="CR8" i="32"/>
  <c r="CQ8" i="32"/>
  <c r="CP8" i="32"/>
  <c r="CO8" i="32"/>
  <c r="CN8" i="32"/>
  <c r="CM8" i="32"/>
  <c r="CL8" i="32"/>
  <c r="BY8" i="32"/>
  <c r="BX8" i="32"/>
  <c r="BW8" i="32"/>
  <c r="BV8" i="32"/>
  <c r="BU8" i="32"/>
  <c r="BT8" i="32"/>
  <c r="BS8" i="32"/>
  <c r="BR8" i="32"/>
  <c r="BQ8" i="32"/>
  <c r="BP8" i="32"/>
  <c r="BM8" i="32"/>
  <c r="BL8" i="32"/>
  <c r="BK8" i="32"/>
  <c r="BJ8" i="32"/>
  <c r="BI8" i="32"/>
  <c r="BH8" i="32"/>
  <c r="BE8" i="32"/>
  <c r="BD8" i="32"/>
  <c r="BC8" i="32"/>
  <c r="BB8" i="32"/>
  <c r="BA8" i="32"/>
  <c r="AZ8" i="32"/>
  <c r="AQ8" i="32"/>
  <c r="AF8" i="32"/>
  <c r="AE8" i="32"/>
  <c r="AD8" i="32"/>
  <c r="AC8" i="32"/>
  <c r="AB8" i="32"/>
  <c r="AA8" i="32"/>
  <c r="Z8" i="32"/>
  <c r="Y8" i="32"/>
  <c r="X8" i="32"/>
  <c r="FF7" i="32"/>
  <c r="FE7" i="32"/>
  <c r="FD7" i="32"/>
  <c r="FC7" i="32"/>
  <c r="FB7" i="32"/>
  <c r="FA7" i="32"/>
  <c r="EZ7" i="32"/>
  <c r="EW7" i="32"/>
  <c r="EV7" i="32"/>
  <c r="EU7" i="32"/>
  <c r="ET7" i="32"/>
  <c r="ES7" i="32"/>
  <c r="ER7" i="32"/>
  <c r="EQ7" i="32"/>
  <c r="EN7" i="32"/>
  <c r="EM7" i="32"/>
  <c r="EL7" i="32"/>
  <c r="EK7" i="32"/>
  <c r="EJ7" i="32"/>
  <c r="EG7" i="32"/>
  <c r="EF7" i="32"/>
  <c r="EE7" i="32"/>
  <c r="ED7" i="32"/>
  <c r="EC7" i="32"/>
  <c r="EB7" i="32"/>
  <c r="EA7" i="32"/>
  <c r="DZ7" i="32"/>
  <c r="DW7" i="32"/>
  <c r="DV7" i="32"/>
  <c r="DU7" i="32"/>
  <c r="DT7" i="32"/>
  <c r="DS7" i="32"/>
  <c r="DR7" i="32"/>
  <c r="DQ7" i="32"/>
  <c r="DP7" i="32"/>
  <c r="DO7" i="32"/>
  <c r="DN7" i="32"/>
  <c r="DK7" i="32"/>
  <c r="DJ7" i="32"/>
  <c r="DI7" i="32"/>
  <c r="DH7" i="32"/>
  <c r="CR7" i="32"/>
  <c r="CQ7" i="32"/>
  <c r="CP7" i="32"/>
  <c r="CO7" i="32"/>
  <c r="CN7" i="32"/>
  <c r="CM7" i="32"/>
  <c r="CL7" i="32"/>
  <c r="BY7" i="32"/>
  <c r="BX7" i="32"/>
  <c r="BW7" i="32"/>
  <c r="BV7" i="32"/>
  <c r="BU7" i="32"/>
  <c r="BT7" i="32"/>
  <c r="BS7" i="32"/>
  <c r="BR7" i="32"/>
  <c r="BQ7" i="32"/>
  <c r="BP7" i="32"/>
  <c r="BM7" i="32"/>
  <c r="BL7" i="32"/>
  <c r="BK7" i="32"/>
  <c r="BJ7" i="32"/>
  <c r="BI7" i="32"/>
  <c r="BH7" i="32"/>
  <c r="BE7" i="32"/>
  <c r="BD7" i="32"/>
  <c r="BC7" i="32"/>
  <c r="BB7" i="32"/>
  <c r="BA7" i="32"/>
  <c r="AZ7" i="32"/>
  <c r="AQ7" i="32"/>
  <c r="AF7" i="32"/>
  <c r="AE7" i="32"/>
  <c r="AD7" i="32"/>
  <c r="AC7" i="32"/>
  <c r="AB7" i="32"/>
  <c r="AA7" i="32"/>
  <c r="Z7" i="32"/>
  <c r="Y7" i="32"/>
  <c r="X7" i="32"/>
  <c r="FF6" i="32"/>
  <c r="FE6" i="32"/>
  <c r="FD6" i="32"/>
  <c r="FC6" i="32"/>
  <c r="FB6" i="32"/>
  <c r="FA6" i="32"/>
  <c r="EZ6" i="32"/>
  <c r="EY6" i="32"/>
  <c r="EY7" i="32" s="1"/>
  <c r="EY8" i="32" s="1"/>
  <c r="EY9" i="32" s="1"/>
  <c r="EY10" i="32" s="1"/>
  <c r="EY11" i="32" s="1"/>
  <c r="EY12" i="32" s="1"/>
  <c r="EY13" i="32" s="1"/>
  <c r="EY14" i="32" s="1"/>
  <c r="EY15" i="32" s="1"/>
  <c r="EY16" i="32" s="1"/>
  <c r="EY17" i="32" s="1"/>
  <c r="EY18" i="32" s="1"/>
  <c r="EY19" i="32" s="1"/>
  <c r="EY20" i="32" s="1"/>
  <c r="EY21" i="32" s="1"/>
  <c r="EY22" i="32" s="1"/>
  <c r="EY23" i="32" s="1"/>
  <c r="EY24" i="32" s="1"/>
  <c r="EY25" i="32" s="1"/>
  <c r="EY26" i="32" s="1"/>
  <c r="EY27" i="32" s="1"/>
  <c r="EY28" i="32" s="1"/>
  <c r="EY29" i="32" s="1"/>
  <c r="EY30" i="32" s="1"/>
  <c r="EY31" i="32" s="1"/>
  <c r="EY32" i="32" s="1"/>
  <c r="EY33" i="32" s="1"/>
  <c r="EW6" i="32"/>
  <c r="EV6" i="32"/>
  <c r="EU6" i="32"/>
  <c r="ET6" i="32"/>
  <c r="ES6" i="32"/>
  <c r="ER6" i="32"/>
  <c r="EQ6" i="32"/>
  <c r="EP6" i="32"/>
  <c r="EP7" i="32" s="1"/>
  <c r="EP8" i="32" s="1"/>
  <c r="EP9" i="32" s="1"/>
  <c r="EP10" i="32" s="1"/>
  <c r="EP11" i="32" s="1"/>
  <c r="EP12" i="32" s="1"/>
  <c r="EP13" i="32" s="1"/>
  <c r="EP14" i="32" s="1"/>
  <c r="EP15" i="32" s="1"/>
  <c r="EP16" i="32" s="1"/>
  <c r="EP17" i="32" s="1"/>
  <c r="EP18" i="32" s="1"/>
  <c r="EP19" i="32" s="1"/>
  <c r="EP20" i="32" s="1"/>
  <c r="EP21" i="32" s="1"/>
  <c r="EP22" i="32" s="1"/>
  <c r="EP23" i="32" s="1"/>
  <c r="EP24" i="32" s="1"/>
  <c r="EP25" i="32" s="1"/>
  <c r="EP26" i="32" s="1"/>
  <c r="EP27" i="32" s="1"/>
  <c r="EP28" i="32" s="1"/>
  <c r="EP29" i="32" s="1"/>
  <c r="EP30" i="32" s="1"/>
  <c r="EP31" i="32" s="1"/>
  <c r="EP32" i="32" s="1"/>
  <c r="EP33" i="32" s="1"/>
  <c r="EN6" i="32"/>
  <c r="EM6" i="32"/>
  <c r="EL6" i="32"/>
  <c r="EK6" i="32"/>
  <c r="EJ6" i="32"/>
  <c r="EG6" i="32"/>
  <c r="EF6" i="32"/>
  <c r="EE6" i="32"/>
  <c r="ED6" i="32"/>
  <c r="EC6" i="32"/>
  <c r="EB6" i="32"/>
  <c r="EA6" i="32"/>
  <c r="DZ6" i="32"/>
  <c r="DW6" i="32"/>
  <c r="DV6" i="32"/>
  <c r="DU6" i="32"/>
  <c r="DT6" i="32"/>
  <c r="DS6" i="32"/>
  <c r="DR6" i="32"/>
  <c r="DQ6" i="32"/>
  <c r="DP6" i="32"/>
  <c r="DO6" i="32"/>
  <c r="DN6" i="32"/>
  <c r="DK6" i="32"/>
  <c r="DJ6" i="32"/>
  <c r="DI6" i="32"/>
  <c r="DH6" i="32"/>
  <c r="DC6" i="32"/>
  <c r="DC7" i="32" s="1"/>
  <c r="DC8" i="32" s="1"/>
  <c r="DC9" i="32" s="1"/>
  <c r="DC10" i="32" s="1"/>
  <c r="DC11" i="32" s="1"/>
  <c r="DC12" i="32" s="1"/>
  <c r="DC13" i="32" s="1"/>
  <c r="DC14" i="32" s="1"/>
  <c r="DC15" i="32" s="1"/>
  <c r="DC16" i="32" s="1"/>
  <c r="DC17" i="32" s="1"/>
  <c r="DC18" i="32" s="1"/>
  <c r="DC19" i="32" s="1"/>
  <c r="DC20" i="32" s="1"/>
  <c r="DC21" i="32" s="1"/>
  <c r="DC22" i="32" s="1"/>
  <c r="DC23" i="32" s="1"/>
  <c r="DC24" i="32" s="1"/>
  <c r="DC25" i="32" s="1"/>
  <c r="DC26" i="32" s="1"/>
  <c r="DC27" i="32" s="1"/>
  <c r="DC28" i="32" s="1"/>
  <c r="DC29" i="32" s="1"/>
  <c r="DC30" i="32" s="1"/>
  <c r="DC31" i="32" s="1"/>
  <c r="DC32" i="32" s="1"/>
  <c r="DC33" i="32" s="1"/>
  <c r="CR6" i="32"/>
  <c r="CQ6" i="32"/>
  <c r="CP6" i="32"/>
  <c r="CO6" i="32"/>
  <c r="CN6" i="32"/>
  <c r="CM6" i="32"/>
  <c r="CL6" i="32"/>
  <c r="BY6" i="32"/>
  <c r="BX6" i="32"/>
  <c r="BW6" i="32"/>
  <c r="BV6" i="32"/>
  <c r="BU6" i="32"/>
  <c r="BT6" i="32"/>
  <c r="BS6" i="32"/>
  <c r="BR6" i="32"/>
  <c r="BQ6" i="32"/>
  <c r="BP6" i="32"/>
  <c r="BO6" i="32"/>
  <c r="BO7" i="32" s="1"/>
  <c r="BO8" i="32" s="1"/>
  <c r="BO9" i="32" s="1"/>
  <c r="BO10" i="32" s="1"/>
  <c r="BO11" i="32" s="1"/>
  <c r="BO12" i="32" s="1"/>
  <c r="BO13" i="32" s="1"/>
  <c r="BO14" i="32" s="1"/>
  <c r="BO15" i="32" s="1"/>
  <c r="BO16" i="32" s="1"/>
  <c r="BO17" i="32" s="1"/>
  <c r="BO18" i="32" s="1"/>
  <c r="BO19" i="32" s="1"/>
  <c r="BO20" i="32" s="1"/>
  <c r="BO21" i="32" s="1"/>
  <c r="BO22" i="32" s="1"/>
  <c r="BO23" i="32" s="1"/>
  <c r="BO24" i="32" s="1"/>
  <c r="BO25" i="32" s="1"/>
  <c r="BO26" i="32" s="1"/>
  <c r="BO27" i="32" s="1"/>
  <c r="BO28" i="32" s="1"/>
  <c r="BO29" i="32" s="1"/>
  <c r="BO30" i="32" s="1"/>
  <c r="BO31" i="32" s="1"/>
  <c r="BO32" i="32" s="1"/>
  <c r="BO33" i="32" s="1"/>
  <c r="BM6" i="32"/>
  <c r="BL6" i="32"/>
  <c r="BK6" i="32"/>
  <c r="BJ6" i="32"/>
  <c r="BI6" i="32"/>
  <c r="BH6" i="32"/>
  <c r="BE6" i="32"/>
  <c r="BD6" i="32"/>
  <c r="BC6" i="32"/>
  <c r="BB6" i="32"/>
  <c r="BA6" i="32"/>
  <c r="AZ6" i="32"/>
  <c r="AQ6" i="32"/>
  <c r="AP6" i="32"/>
  <c r="AP7" i="32" s="1"/>
  <c r="AP8" i="32" s="1"/>
  <c r="AP9" i="32" s="1"/>
  <c r="AP10" i="32" s="1"/>
  <c r="AP11" i="32" s="1"/>
  <c r="AP12" i="32" s="1"/>
  <c r="AP13" i="32" s="1"/>
  <c r="AP14" i="32" s="1"/>
  <c r="AP15" i="32" s="1"/>
  <c r="AP16" i="32" s="1"/>
  <c r="AP17" i="32" s="1"/>
  <c r="AP18" i="32" s="1"/>
  <c r="AP19" i="32" s="1"/>
  <c r="AP20" i="32" s="1"/>
  <c r="AP21" i="32" s="1"/>
  <c r="AP22" i="32" s="1"/>
  <c r="AP23" i="32" s="1"/>
  <c r="AP24" i="32" s="1"/>
  <c r="AP25" i="32" s="1"/>
  <c r="AP26" i="32" s="1"/>
  <c r="AP27" i="32" s="1"/>
  <c r="AP28" i="32" s="1"/>
  <c r="AP29" i="32" s="1"/>
  <c r="AP30" i="32" s="1"/>
  <c r="AP31" i="32" s="1"/>
  <c r="AP32" i="32" s="1"/>
  <c r="AP33" i="32" s="1"/>
  <c r="AF6" i="32"/>
  <c r="AE6" i="32"/>
  <c r="AD6" i="32"/>
  <c r="AC6" i="32"/>
  <c r="AB6" i="32"/>
  <c r="AA6" i="32"/>
  <c r="Z6" i="32"/>
  <c r="Y6" i="32"/>
  <c r="X6" i="32"/>
  <c r="W6" i="32"/>
  <c r="W7" i="32" s="1"/>
  <c r="W8" i="32" s="1"/>
  <c r="W9" i="32" s="1"/>
  <c r="W10" i="32" s="1"/>
  <c r="W11" i="32" s="1"/>
  <c r="W12" i="32" s="1"/>
  <c r="W13" i="32" s="1"/>
  <c r="W14" i="32" s="1"/>
  <c r="W15" i="32" s="1"/>
  <c r="W16" i="32" s="1"/>
  <c r="W17" i="32" s="1"/>
  <c r="W18" i="32" s="1"/>
  <c r="W19" i="32" s="1"/>
  <c r="W20" i="32" s="1"/>
  <c r="W21" i="32" s="1"/>
  <c r="W22" i="32" s="1"/>
  <c r="W23" i="32" s="1"/>
  <c r="W24" i="32" s="1"/>
  <c r="W25" i="32" s="1"/>
  <c r="W26" i="32" s="1"/>
  <c r="W27" i="32" s="1"/>
  <c r="W28" i="32" s="1"/>
  <c r="W29" i="32" s="1"/>
  <c r="W30" i="32" s="1"/>
  <c r="W31" i="32" s="1"/>
  <c r="W32" i="32" s="1"/>
  <c r="W33" i="32" s="1"/>
  <c r="FF5" i="32"/>
  <c r="FE5" i="32"/>
  <c r="FD5" i="32"/>
  <c r="FC5" i="32"/>
  <c r="FB5" i="32"/>
  <c r="FA5" i="32"/>
  <c r="EZ5" i="32"/>
  <c r="EY5" i="32"/>
  <c r="EW5" i="32"/>
  <c r="EV5" i="32"/>
  <c r="EU5" i="32"/>
  <c r="ET5" i="32"/>
  <c r="ES5" i="32"/>
  <c r="ER5" i="32"/>
  <c r="EQ5" i="32"/>
  <c r="EP5" i="32"/>
  <c r="EN5" i="32"/>
  <c r="EM5" i="32"/>
  <c r="EL5" i="32"/>
  <c r="EK5" i="32"/>
  <c r="EJ5" i="32"/>
  <c r="EI5" i="32"/>
  <c r="EI6" i="32" s="1"/>
  <c r="EI7" i="32" s="1"/>
  <c r="EI8" i="32" s="1"/>
  <c r="EI9" i="32" s="1"/>
  <c r="EI10" i="32" s="1"/>
  <c r="EI11" i="32" s="1"/>
  <c r="EI12" i="32" s="1"/>
  <c r="EI13" i="32" s="1"/>
  <c r="EI14" i="32" s="1"/>
  <c r="EI15" i="32" s="1"/>
  <c r="EI16" i="32" s="1"/>
  <c r="EI17" i="32" s="1"/>
  <c r="EI18" i="32" s="1"/>
  <c r="EI19" i="32" s="1"/>
  <c r="EI20" i="32" s="1"/>
  <c r="EI21" i="32" s="1"/>
  <c r="EI22" i="32" s="1"/>
  <c r="EI23" i="32" s="1"/>
  <c r="EI24" i="32" s="1"/>
  <c r="EI25" i="32" s="1"/>
  <c r="EI26" i="32" s="1"/>
  <c r="EI27" i="32" s="1"/>
  <c r="EI28" i="32" s="1"/>
  <c r="EI29" i="32" s="1"/>
  <c r="EI30" i="32" s="1"/>
  <c r="EI31" i="32" s="1"/>
  <c r="EI32" i="32" s="1"/>
  <c r="EI33" i="32" s="1"/>
  <c r="EG5" i="32"/>
  <c r="EF5" i="32"/>
  <c r="EE5" i="32"/>
  <c r="ED5" i="32"/>
  <c r="EC5" i="32"/>
  <c r="EB5" i="32"/>
  <c r="EA5" i="32"/>
  <c r="DZ5" i="32"/>
  <c r="DY5" i="32"/>
  <c r="DY6" i="32" s="1"/>
  <c r="DY7" i="32" s="1"/>
  <c r="DY8" i="32" s="1"/>
  <c r="DY9" i="32" s="1"/>
  <c r="DY10" i="32" s="1"/>
  <c r="DY11" i="32" s="1"/>
  <c r="DY12" i="32" s="1"/>
  <c r="DY13" i="32" s="1"/>
  <c r="DY14" i="32" s="1"/>
  <c r="DY15" i="32" s="1"/>
  <c r="DY16" i="32" s="1"/>
  <c r="DY17" i="32" s="1"/>
  <c r="DY18" i="32" s="1"/>
  <c r="DY19" i="32" s="1"/>
  <c r="DY20" i="32" s="1"/>
  <c r="DY21" i="32" s="1"/>
  <c r="DY22" i="32" s="1"/>
  <c r="DY23" i="32" s="1"/>
  <c r="DY24" i="32" s="1"/>
  <c r="DY25" i="32" s="1"/>
  <c r="DY26" i="32" s="1"/>
  <c r="DY27" i="32" s="1"/>
  <c r="DY28" i="32" s="1"/>
  <c r="DY29" i="32" s="1"/>
  <c r="DY30" i="32" s="1"/>
  <c r="DY31" i="32" s="1"/>
  <c r="DY32" i="32" s="1"/>
  <c r="DY33" i="32" s="1"/>
  <c r="DW5" i="32"/>
  <c r="DV5" i="32"/>
  <c r="DU5" i="32"/>
  <c r="DT5" i="32"/>
  <c r="DS5" i="32"/>
  <c r="DR5" i="32"/>
  <c r="DQ5" i="32"/>
  <c r="DP5" i="32"/>
  <c r="DO5" i="32"/>
  <c r="DN5" i="32"/>
  <c r="DM5" i="32"/>
  <c r="DM6" i="32" s="1"/>
  <c r="DM7" i="32" s="1"/>
  <c r="DM8" i="32" s="1"/>
  <c r="DM9" i="32" s="1"/>
  <c r="DM10" i="32" s="1"/>
  <c r="DM11" i="32" s="1"/>
  <c r="DM12" i="32" s="1"/>
  <c r="DM13" i="32" s="1"/>
  <c r="DM14" i="32" s="1"/>
  <c r="DM15" i="32" s="1"/>
  <c r="DM16" i="32" s="1"/>
  <c r="DM17" i="32" s="1"/>
  <c r="DM18" i="32" s="1"/>
  <c r="DM19" i="32" s="1"/>
  <c r="DM20" i="32" s="1"/>
  <c r="DM21" i="32" s="1"/>
  <c r="DM22" i="32" s="1"/>
  <c r="DM23" i="32" s="1"/>
  <c r="DM24" i="32" s="1"/>
  <c r="DM25" i="32" s="1"/>
  <c r="DM26" i="32" s="1"/>
  <c r="DM27" i="32" s="1"/>
  <c r="DM28" i="32" s="1"/>
  <c r="DM29" i="32" s="1"/>
  <c r="DM30" i="32" s="1"/>
  <c r="DM31" i="32" s="1"/>
  <c r="DM32" i="32" s="1"/>
  <c r="DM33" i="32" s="1"/>
  <c r="DK5" i="32"/>
  <c r="DJ5" i="32"/>
  <c r="DI5" i="32"/>
  <c r="DH5" i="32"/>
  <c r="DG5" i="32"/>
  <c r="DG6" i="32" s="1"/>
  <c r="DG7" i="32" s="1"/>
  <c r="DG8" i="32" s="1"/>
  <c r="DG9" i="32" s="1"/>
  <c r="DG10" i="32" s="1"/>
  <c r="DG11" i="32" s="1"/>
  <c r="DG12" i="32" s="1"/>
  <c r="DG13" i="32" s="1"/>
  <c r="DG14" i="32" s="1"/>
  <c r="DG15" i="32" s="1"/>
  <c r="DG16" i="32" s="1"/>
  <c r="DG17" i="32" s="1"/>
  <c r="DG18" i="32" s="1"/>
  <c r="DG19" i="32" s="1"/>
  <c r="DG20" i="32" s="1"/>
  <c r="DG21" i="32" s="1"/>
  <c r="DG22" i="32" s="1"/>
  <c r="DG23" i="32" s="1"/>
  <c r="DG24" i="32" s="1"/>
  <c r="DG25" i="32" s="1"/>
  <c r="DG26" i="32" s="1"/>
  <c r="DG27" i="32" s="1"/>
  <c r="DG28" i="32" s="1"/>
  <c r="DG29" i="32" s="1"/>
  <c r="DG30" i="32" s="1"/>
  <c r="DG31" i="32" s="1"/>
  <c r="DG32" i="32" s="1"/>
  <c r="DG33" i="32" s="1"/>
  <c r="DC5" i="32"/>
  <c r="CT5" i="32"/>
  <c r="CT6" i="32" s="1"/>
  <c r="CT7" i="32" s="1"/>
  <c r="CT8" i="32" s="1"/>
  <c r="CT9" i="32" s="1"/>
  <c r="CT10" i="32" s="1"/>
  <c r="CT11" i="32" s="1"/>
  <c r="CT12" i="32" s="1"/>
  <c r="CT13" i="32" s="1"/>
  <c r="CT14" i="32" s="1"/>
  <c r="CT15" i="32" s="1"/>
  <c r="CT16" i="32" s="1"/>
  <c r="CT17" i="32" s="1"/>
  <c r="CT18" i="32" s="1"/>
  <c r="CT19" i="32" s="1"/>
  <c r="CT20" i="32" s="1"/>
  <c r="CT21" i="32" s="1"/>
  <c r="CT22" i="32" s="1"/>
  <c r="CT23" i="32" s="1"/>
  <c r="CT24" i="32" s="1"/>
  <c r="CT25" i="32" s="1"/>
  <c r="CT26" i="32" s="1"/>
  <c r="CT27" i="32" s="1"/>
  <c r="CT28" i="32" s="1"/>
  <c r="CT29" i="32" s="1"/>
  <c r="CT30" i="32" s="1"/>
  <c r="CT31" i="32" s="1"/>
  <c r="CT32" i="32" s="1"/>
  <c r="CT33" i="32" s="1"/>
  <c r="CR5" i="32"/>
  <c r="CQ5" i="32"/>
  <c r="CP5" i="32"/>
  <c r="CO5" i="32"/>
  <c r="CN5" i="32"/>
  <c r="CM5" i="32"/>
  <c r="CL5" i="32"/>
  <c r="CK5" i="32"/>
  <c r="CK6" i="32" s="1"/>
  <c r="CK7" i="32" s="1"/>
  <c r="CK8" i="32" s="1"/>
  <c r="CK9" i="32" s="1"/>
  <c r="CK10" i="32" s="1"/>
  <c r="CK11" i="32" s="1"/>
  <c r="CK12" i="32" s="1"/>
  <c r="CK13" i="32" s="1"/>
  <c r="CK14" i="32" s="1"/>
  <c r="CK15" i="32" s="1"/>
  <c r="CK16" i="32" s="1"/>
  <c r="CK17" i="32" s="1"/>
  <c r="CK18" i="32" s="1"/>
  <c r="CK19" i="32" s="1"/>
  <c r="CK20" i="32" s="1"/>
  <c r="CK21" i="32" s="1"/>
  <c r="CK22" i="32" s="1"/>
  <c r="CK23" i="32" s="1"/>
  <c r="CK24" i="32" s="1"/>
  <c r="CK25" i="32" s="1"/>
  <c r="CK26" i="32" s="1"/>
  <c r="CK27" i="32" s="1"/>
  <c r="CK28" i="32" s="1"/>
  <c r="CK29" i="32" s="1"/>
  <c r="CK30" i="32" s="1"/>
  <c r="CK31" i="32" s="1"/>
  <c r="CK32" i="32" s="1"/>
  <c r="CK33" i="32" s="1"/>
  <c r="CA5" i="32"/>
  <c r="CA6" i="32" s="1"/>
  <c r="CA7" i="32" s="1"/>
  <c r="CA8" i="32" s="1"/>
  <c r="CA9" i="32" s="1"/>
  <c r="CA10" i="32" s="1"/>
  <c r="CA11" i="32" s="1"/>
  <c r="CA12" i="32" s="1"/>
  <c r="CA13" i="32" s="1"/>
  <c r="CA14" i="32" s="1"/>
  <c r="CA15" i="32" s="1"/>
  <c r="CA16" i="32" s="1"/>
  <c r="CA17" i="32" s="1"/>
  <c r="CA18" i="32" s="1"/>
  <c r="CA19" i="32" s="1"/>
  <c r="CA20" i="32" s="1"/>
  <c r="CA21" i="32" s="1"/>
  <c r="CA22" i="32" s="1"/>
  <c r="CA23" i="32" s="1"/>
  <c r="CA24" i="32" s="1"/>
  <c r="CA25" i="32" s="1"/>
  <c r="CA26" i="32" s="1"/>
  <c r="CA27" i="32" s="1"/>
  <c r="CA28" i="32" s="1"/>
  <c r="CA29" i="32" s="1"/>
  <c r="CA30" i="32" s="1"/>
  <c r="CA31" i="32" s="1"/>
  <c r="CA32" i="32" s="1"/>
  <c r="CA33" i="32" s="1"/>
  <c r="BY5" i="32"/>
  <c r="BX5" i="32"/>
  <c r="BW5" i="32"/>
  <c r="BV5" i="32"/>
  <c r="BU5" i="32"/>
  <c r="BT5" i="32"/>
  <c r="BS5" i="32"/>
  <c r="BR5" i="32"/>
  <c r="BQ5" i="32"/>
  <c r="BP5" i="32"/>
  <c r="BO5" i="32"/>
  <c r="BM5" i="32"/>
  <c r="BL5" i="32"/>
  <c r="BK5" i="32"/>
  <c r="BJ5" i="32"/>
  <c r="BI5" i="32"/>
  <c r="BH5" i="32"/>
  <c r="BG5" i="32"/>
  <c r="BG6" i="32" s="1"/>
  <c r="BG7" i="32" s="1"/>
  <c r="BG8" i="32" s="1"/>
  <c r="BG9" i="32" s="1"/>
  <c r="BG10" i="32" s="1"/>
  <c r="BG11" i="32" s="1"/>
  <c r="BG12" i="32" s="1"/>
  <c r="BG13" i="32" s="1"/>
  <c r="BG14" i="32" s="1"/>
  <c r="BG15" i="32" s="1"/>
  <c r="BG16" i="32" s="1"/>
  <c r="BG17" i="32" s="1"/>
  <c r="BG18" i="32" s="1"/>
  <c r="BG19" i="32" s="1"/>
  <c r="BG20" i="32" s="1"/>
  <c r="BG21" i="32" s="1"/>
  <c r="BG22" i="32" s="1"/>
  <c r="BG23" i="32" s="1"/>
  <c r="BG24" i="32" s="1"/>
  <c r="BG25" i="32" s="1"/>
  <c r="BG26" i="32" s="1"/>
  <c r="BG27" i="32" s="1"/>
  <c r="BG28" i="32" s="1"/>
  <c r="BG29" i="32" s="1"/>
  <c r="BG30" i="32" s="1"/>
  <c r="BG31" i="32" s="1"/>
  <c r="BG32" i="32" s="1"/>
  <c r="BG33" i="32" s="1"/>
  <c r="BE5" i="32"/>
  <c r="BD5" i="32"/>
  <c r="BC5" i="32"/>
  <c r="BB5" i="32"/>
  <c r="BA5" i="32"/>
  <c r="AZ5" i="32"/>
  <c r="AY5" i="32"/>
  <c r="AY6" i="32" s="1"/>
  <c r="AY7" i="32" s="1"/>
  <c r="AY8" i="32" s="1"/>
  <c r="AY9" i="32" s="1"/>
  <c r="AY10" i="32" s="1"/>
  <c r="AY11" i="32" s="1"/>
  <c r="AY12" i="32" s="1"/>
  <c r="AY13" i="32" s="1"/>
  <c r="AY14" i="32" s="1"/>
  <c r="AY15" i="32" s="1"/>
  <c r="AY16" i="32" s="1"/>
  <c r="AY17" i="32" s="1"/>
  <c r="AY18" i="32" s="1"/>
  <c r="AY19" i="32" s="1"/>
  <c r="AY20" i="32" s="1"/>
  <c r="AY21" i="32" s="1"/>
  <c r="AY22" i="32" s="1"/>
  <c r="AY23" i="32" s="1"/>
  <c r="AY24" i="32" s="1"/>
  <c r="AY25" i="32" s="1"/>
  <c r="AY26" i="32" s="1"/>
  <c r="AY27" i="32" s="1"/>
  <c r="AY28" i="32" s="1"/>
  <c r="AY29" i="32" s="1"/>
  <c r="AY30" i="32" s="1"/>
  <c r="AY31" i="32" s="1"/>
  <c r="AY32" i="32" s="1"/>
  <c r="AY33" i="32" s="1"/>
  <c r="AQ5" i="32"/>
  <c r="AP5" i="32"/>
  <c r="AH5" i="32"/>
  <c r="AH6" i="32" s="1"/>
  <c r="AH7" i="32" s="1"/>
  <c r="AH8" i="32" s="1"/>
  <c r="AH9" i="32" s="1"/>
  <c r="AH10" i="32" s="1"/>
  <c r="AH11" i="32" s="1"/>
  <c r="AH12" i="32" s="1"/>
  <c r="AH13" i="32" s="1"/>
  <c r="AH14" i="32" s="1"/>
  <c r="AH15" i="32" s="1"/>
  <c r="AH16" i="32" s="1"/>
  <c r="AH17" i="32" s="1"/>
  <c r="AH18" i="32" s="1"/>
  <c r="AH19" i="32" s="1"/>
  <c r="AH20" i="32" s="1"/>
  <c r="AH21" i="32" s="1"/>
  <c r="AH22" i="32" s="1"/>
  <c r="AH23" i="32" s="1"/>
  <c r="AH24" i="32" s="1"/>
  <c r="AH25" i="32" s="1"/>
  <c r="AH26" i="32" s="1"/>
  <c r="AH27" i="32" s="1"/>
  <c r="AH28" i="32" s="1"/>
  <c r="AH29" i="32" s="1"/>
  <c r="AH30" i="32" s="1"/>
  <c r="AH31" i="32" s="1"/>
  <c r="AH32" i="32" s="1"/>
  <c r="AH33" i="32" s="1"/>
  <c r="AF5" i="32"/>
  <c r="AE5" i="32"/>
  <c r="AD5" i="32"/>
  <c r="AC5" i="32"/>
  <c r="AB5" i="32"/>
  <c r="AA5" i="32"/>
  <c r="Z5" i="32"/>
  <c r="Y5" i="32"/>
  <c r="X5" i="32"/>
  <c r="W5" i="32"/>
  <c r="L5" i="32"/>
  <c r="L6" i="32" s="1"/>
  <c r="L7" i="32" s="1"/>
  <c r="L8" i="32" s="1"/>
  <c r="L9" i="32" s="1"/>
  <c r="L10" i="32" s="1"/>
  <c r="L11" i="32" s="1"/>
  <c r="L12" i="32" s="1"/>
  <c r="L13" i="32" s="1"/>
  <c r="L14" i="32" s="1"/>
  <c r="L15" i="32" s="1"/>
  <c r="L16" i="32" s="1"/>
  <c r="L17" i="32" s="1"/>
  <c r="L18" i="32" s="1"/>
  <c r="L19" i="32" s="1"/>
  <c r="L20" i="32" s="1"/>
  <c r="L21" i="32" s="1"/>
  <c r="L22" i="32" s="1"/>
  <c r="L23" i="32" s="1"/>
  <c r="L24" i="32" s="1"/>
  <c r="L25" i="32" s="1"/>
  <c r="L26" i="32" s="1"/>
  <c r="L27" i="32" s="1"/>
  <c r="L28" i="32" s="1"/>
  <c r="L29" i="32" s="1"/>
  <c r="L30" i="32" s="1"/>
  <c r="L31" i="32" s="1"/>
  <c r="L32" i="32" s="1"/>
  <c r="L33" i="32" s="1"/>
  <c r="B5" i="32"/>
  <c r="B6" i="32" s="1"/>
  <c r="B7" i="32" s="1"/>
  <c r="B8" i="32" s="1"/>
  <c r="B9" i="32" s="1"/>
  <c r="B10" i="32" s="1"/>
  <c r="B11" i="32" s="1"/>
  <c r="B12" i="32" s="1"/>
  <c r="B13" i="32" s="1"/>
  <c r="B14" i="32" s="1"/>
  <c r="B15" i="32" s="1"/>
  <c r="B16" i="32" s="1"/>
  <c r="B17" i="32" s="1"/>
  <c r="B18" i="32" s="1"/>
  <c r="B19" i="32" s="1"/>
  <c r="B20" i="32" s="1"/>
  <c r="B21" i="32" s="1"/>
  <c r="B22" i="32" s="1"/>
  <c r="B23" i="32" s="1"/>
  <c r="B24" i="32" s="1"/>
  <c r="B25" i="32" s="1"/>
  <c r="B26" i="32" s="1"/>
  <c r="B27" i="32" s="1"/>
  <c r="B28" i="32" s="1"/>
  <c r="B29" i="32" s="1"/>
  <c r="B30" i="32" s="1"/>
  <c r="B31" i="32" s="1"/>
  <c r="B32" i="32" s="1"/>
  <c r="B33" i="32" s="1"/>
  <c r="FF4" i="32"/>
  <c r="FF35" i="32" s="1"/>
  <c r="FE4" i="32"/>
  <c r="FE35" i="32" s="1"/>
  <c r="FD4" i="32"/>
  <c r="FD35" i="32" s="1"/>
  <c r="FC4" i="32"/>
  <c r="FC35" i="32" s="1"/>
  <c r="FB4" i="32"/>
  <c r="FB35" i="32" s="1"/>
  <c r="FA4" i="32"/>
  <c r="FA35" i="32" s="1"/>
  <c r="EZ4" i="32"/>
  <c r="EZ35" i="32" s="1"/>
  <c r="EW4" i="32"/>
  <c r="EW35" i="32" s="1"/>
  <c r="EV4" i="32"/>
  <c r="EV35" i="32" s="1"/>
  <c r="EU4" i="32"/>
  <c r="EU35" i="32" s="1"/>
  <c r="ET4" i="32"/>
  <c r="ET35" i="32" s="1"/>
  <c r="ES4" i="32"/>
  <c r="ES35" i="32" s="1"/>
  <c r="ER4" i="32"/>
  <c r="ER35" i="32" s="1"/>
  <c r="EQ4" i="32"/>
  <c r="EQ35" i="32" s="1"/>
  <c r="EN4" i="32"/>
  <c r="EN35" i="32" s="1"/>
  <c r="EM4" i="32"/>
  <c r="EM35" i="32" s="1"/>
  <c r="EL4" i="32"/>
  <c r="EL35" i="32" s="1"/>
  <c r="EK4" i="32"/>
  <c r="EK35" i="32" s="1"/>
  <c r="EJ4" i="32"/>
  <c r="EJ35" i="32" s="1"/>
  <c r="EG4" i="32"/>
  <c r="EG35" i="32" s="1"/>
  <c r="EF4" i="32"/>
  <c r="EF35" i="32" s="1"/>
  <c r="EE4" i="32"/>
  <c r="EE35" i="32" s="1"/>
  <c r="ED4" i="32"/>
  <c r="ED35" i="32" s="1"/>
  <c r="EC4" i="32"/>
  <c r="EC35" i="32" s="1"/>
  <c r="EB4" i="32"/>
  <c r="EB35" i="32" s="1"/>
  <c r="EA4" i="32"/>
  <c r="EA35" i="32" s="1"/>
  <c r="DZ4" i="32"/>
  <c r="DZ35" i="32" s="1"/>
  <c r="DW4" i="32"/>
  <c r="DW35" i="32" s="1"/>
  <c r="DV4" i="32"/>
  <c r="DV35" i="32" s="1"/>
  <c r="DU4" i="32"/>
  <c r="DU35" i="32" s="1"/>
  <c r="DT4" i="32"/>
  <c r="DT35" i="32" s="1"/>
  <c r="DS4" i="32"/>
  <c r="DS35" i="32" s="1"/>
  <c r="DR4" i="32"/>
  <c r="DR35" i="32" s="1"/>
  <c r="DQ4" i="32"/>
  <c r="DQ35" i="32" s="1"/>
  <c r="DP4" i="32"/>
  <c r="DP35" i="32" s="1"/>
  <c r="DO4" i="32"/>
  <c r="DO35" i="32" s="1"/>
  <c r="DN4" i="32"/>
  <c r="DN35" i="32" s="1"/>
  <c r="DK4" i="32"/>
  <c r="DK35" i="32" s="1"/>
  <c r="DJ4" i="32"/>
  <c r="DJ35" i="32" s="1"/>
  <c r="DI4" i="32"/>
  <c r="DI35" i="32" s="1"/>
  <c r="DH4" i="32"/>
  <c r="DH35" i="32" s="1"/>
  <c r="CR4" i="32"/>
  <c r="CR35" i="32" s="1"/>
  <c r="CQ4" i="32"/>
  <c r="CQ35" i="32" s="1"/>
  <c r="CP4" i="32"/>
  <c r="CP35" i="32" s="1"/>
  <c r="CO4" i="32"/>
  <c r="CO35" i="32" s="1"/>
  <c r="CN4" i="32"/>
  <c r="CN35" i="32" s="1"/>
  <c r="CM4" i="32"/>
  <c r="CM35" i="32" s="1"/>
  <c r="CL4" i="32"/>
  <c r="CL35" i="32" s="1"/>
  <c r="BY4" i="32"/>
  <c r="BY35" i="32" s="1"/>
  <c r="BX4" i="32"/>
  <c r="BX35" i="32" s="1"/>
  <c r="BW4" i="32"/>
  <c r="BW35" i="32" s="1"/>
  <c r="BV4" i="32"/>
  <c r="BV35" i="32" s="1"/>
  <c r="BU4" i="32"/>
  <c r="BU35" i="32" s="1"/>
  <c r="BT4" i="32"/>
  <c r="BT35" i="32" s="1"/>
  <c r="BS4" i="32"/>
  <c r="BS35" i="32" s="1"/>
  <c r="BR4" i="32"/>
  <c r="BR35" i="32" s="1"/>
  <c r="BQ4" i="32"/>
  <c r="BQ35" i="32" s="1"/>
  <c r="BP4" i="32"/>
  <c r="BP35" i="32" s="1"/>
  <c r="BM4" i="32"/>
  <c r="BM35" i="32" s="1"/>
  <c r="BL4" i="32"/>
  <c r="BL35" i="32" s="1"/>
  <c r="BK4" i="32"/>
  <c r="BK35" i="32" s="1"/>
  <c r="BJ4" i="32"/>
  <c r="BJ35" i="32" s="1"/>
  <c r="BI4" i="32"/>
  <c r="BI35" i="32" s="1"/>
  <c r="BH4" i="32"/>
  <c r="BH35" i="32" s="1"/>
  <c r="BE4" i="32"/>
  <c r="BE35" i="32" s="1"/>
  <c r="BD4" i="32"/>
  <c r="BD35" i="32" s="1"/>
  <c r="BC4" i="32"/>
  <c r="BC35" i="32" s="1"/>
  <c r="BB4" i="32"/>
  <c r="BB35" i="32" s="1"/>
  <c r="BA4" i="32"/>
  <c r="BA35" i="32" s="1"/>
  <c r="AZ4" i="32"/>
  <c r="AZ35" i="32" s="1"/>
  <c r="AQ4" i="32"/>
  <c r="AQ35" i="32" s="1"/>
  <c r="AF4" i="32"/>
  <c r="AF35" i="32" s="1"/>
  <c r="AE4" i="32"/>
  <c r="AE35" i="32" s="1"/>
  <c r="AD4" i="32"/>
  <c r="AD35" i="32" s="1"/>
  <c r="AC4" i="32"/>
  <c r="AC35" i="32" s="1"/>
  <c r="AB4" i="32"/>
  <c r="AB35" i="32" s="1"/>
  <c r="AA4" i="32"/>
  <c r="AA35" i="32" s="1"/>
  <c r="Z4" i="32"/>
  <c r="Z35" i="32" s="1"/>
  <c r="Y4" i="32"/>
  <c r="Y35" i="32" s="1"/>
  <c r="X4" i="32"/>
  <c r="X35" i="32" s="1"/>
  <c r="D44" i="42"/>
  <c r="J43" i="42"/>
  <c r="H43" i="42"/>
  <c r="D43" i="42"/>
  <c r="J42" i="42"/>
  <c r="H42" i="42"/>
  <c r="D42" i="42"/>
  <c r="J41" i="42"/>
  <c r="H41" i="42"/>
  <c r="D41" i="42"/>
  <c r="J40" i="42"/>
  <c r="H40" i="42"/>
  <c r="D40" i="42"/>
  <c r="J39" i="42"/>
  <c r="H39" i="42"/>
  <c r="F39" i="42"/>
  <c r="D39" i="42"/>
  <c r="J38" i="42"/>
  <c r="H38" i="42"/>
  <c r="D38" i="42"/>
  <c r="J37" i="42"/>
  <c r="H37" i="42"/>
  <c r="D37" i="42"/>
  <c r="J36" i="42"/>
  <c r="H36" i="42"/>
  <c r="D36" i="42"/>
  <c r="J35" i="42"/>
  <c r="H35" i="42"/>
  <c r="D35" i="42"/>
  <c r="D34" i="42"/>
  <c r="D33" i="42"/>
  <c r="D32" i="42"/>
  <c r="D31" i="42"/>
  <c r="J30" i="42"/>
  <c r="H30" i="42"/>
  <c r="D30" i="42"/>
  <c r="J29" i="42"/>
  <c r="H29" i="42"/>
  <c r="D29" i="42"/>
  <c r="J28" i="42"/>
  <c r="H28" i="42"/>
  <c r="D28" i="42"/>
  <c r="DE18" i="32" s="1"/>
  <c r="J27" i="42"/>
  <c r="H27" i="42"/>
  <c r="D27" i="42"/>
  <c r="J26" i="42"/>
  <c r="H26" i="42"/>
  <c r="D26" i="42"/>
  <c r="J25" i="42"/>
  <c r="H25" i="42"/>
  <c r="D25" i="42"/>
  <c r="J24" i="42"/>
  <c r="H24" i="42"/>
  <c r="D24" i="42"/>
  <c r="DE14" i="32" s="1"/>
  <c r="J23" i="42"/>
  <c r="H23" i="42"/>
  <c r="D23" i="42"/>
  <c r="J22" i="42"/>
  <c r="H22" i="42"/>
  <c r="D22" i="42"/>
  <c r="J21" i="42"/>
  <c r="H21" i="42"/>
  <c r="D21" i="42"/>
  <c r="J20" i="42"/>
  <c r="H20" i="42"/>
  <c r="D20" i="42"/>
  <c r="A20" i="42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J19" i="42"/>
  <c r="H19" i="42"/>
  <c r="D19" i="42"/>
  <c r="F18" i="42"/>
  <c r="D18" i="42"/>
  <c r="D17" i="42"/>
  <c r="D16" i="42"/>
  <c r="D15" i="42"/>
  <c r="DD5" i="32" s="1"/>
  <c r="A15" i="42"/>
  <c r="A16" i="42" s="1"/>
  <c r="A17" i="42" s="1"/>
  <c r="A18" i="42" s="1"/>
  <c r="A19" i="42" s="1"/>
  <c r="F10" i="42"/>
  <c r="F6" i="42"/>
  <c r="H51" i="38"/>
  <c r="F44" i="38"/>
  <c r="D44" i="38"/>
  <c r="B44" i="38"/>
  <c r="J43" i="38"/>
  <c r="H43" i="38"/>
  <c r="F43" i="38"/>
  <c r="D43" i="38"/>
  <c r="B43" i="38"/>
  <c r="J42" i="38"/>
  <c r="H42" i="38"/>
  <c r="F42" i="38"/>
  <c r="D42" i="38"/>
  <c r="B42" i="38"/>
  <c r="J41" i="38"/>
  <c r="H41" i="38"/>
  <c r="F41" i="38"/>
  <c r="D41" i="38"/>
  <c r="B41" i="38"/>
  <c r="J40" i="38"/>
  <c r="H40" i="38"/>
  <c r="F40" i="38"/>
  <c r="D40" i="38"/>
  <c r="B40" i="38"/>
  <c r="J39" i="38"/>
  <c r="H39" i="38"/>
  <c r="F39" i="38"/>
  <c r="D39" i="38"/>
  <c r="B39" i="38"/>
  <c r="J38" i="38"/>
  <c r="H38" i="38"/>
  <c r="F38" i="38"/>
  <c r="D38" i="38"/>
  <c r="B38" i="38"/>
  <c r="J37" i="38"/>
  <c r="H37" i="38"/>
  <c r="F37" i="38"/>
  <c r="D37" i="38"/>
  <c r="B37" i="38"/>
  <c r="J36" i="38"/>
  <c r="H36" i="38"/>
  <c r="F36" i="38"/>
  <c r="D36" i="38"/>
  <c r="B36" i="38"/>
  <c r="J35" i="38"/>
  <c r="H35" i="38"/>
  <c r="F35" i="38"/>
  <c r="D35" i="38"/>
  <c r="B35" i="38"/>
  <c r="F34" i="38"/>
  <c r="D34" i="38"/>
  <c r="B34" i="38"/>
  <c r="F33" i="38"/>
  <c r="D33" i="38"/>
  <c r="B33" i="38"/>
  <c r="F32" i="38"/>
  <c r="D32" i="38"/>
  <c r="B32" i="38"/>
  <c r="F31" i="38"/>
  <c r="D31" i="38"/>
  <c r="B31" i="38"/>
  <c r="J30" i="38"/>
  <c r="H30" i="38"/>
  <c r="F30" i="38"/>
  <c r="D30" i="38"/>
  <c r="B30" i="38"/>
  <c r="J29" i="38"/>
  <c r="H29" i="38"/>
  <c r="F29" i="38"/>
  <c r="D29" i="38"/>
  <c r="B29" i="38"/>
  <c r="J28" i="38"/>
  <c r="H28" i="38"/>
  <c r="F28" i="38"/>
  <c r="D28" i="38"/>
  <c r="B28" i="38"/>
  <c r="J27" i="38"/>
  <c r="H27" i="38"/>
  <c r="F27" i="38"/>
  <c r="D27" i="38"/>
  <c r="B27" i="38"/>
  <c r="J26" i="38"/>
  <c r="H26" i="38"/>
  <c r="F26" i="38"/>
  <c r="D26" i="38"/>
  <c r="B26" i="38"/>
  <c r="J25" i="38"/>
  <c r="H25" i="38"/>
  <c r="F25" i="38"/>
  <c r="D25" i="38"/>
  <c r="B25" i="38"/>
  <c r="J24" i="38"/>
  <c r="H24" i="38"/>
  <c r="F24" i="38"/>
  <c r="D24" i="38"/>
  <c r="B24" i="38"/>
  <c r="J23" i="38"/>
  <c r="H23" i="38"/>
  <c r="F23" i="38"/>
  <c r="D23" i="38"/>
  <c r="B23" i="38"/>
  <c r="J22" i="38"/>
  <c r="H22" i="38"/>
  <c r="F22" i="38"/>
  <c r="D22" i="38"/>
  <c r="B22" i="38"/>
  <c r="J21" i="38"/>
  <c r="H21" i="38"/>
  <c r="F21" i="38"/>
  <c r="D21" i="38"/>
  <c r="B21" i="38"/>
  <c r="J20" i="38"/>
  <c r="H20" i="38"/>
  <c r="F20" i="38"/>
  <c r="D20" i="38"/>
  <c r="B20" i="38"/>
  <c r="J19" i="38"/>
  <c r="H19" i="38"/>
  <c r="F19" i="38"/>
  <c r="D19" i="38"/>
  <c r="B19" i="38"/>
  <c r="F18" i="38"/>
  <c r="D18" i="38"/>
  <c r="B18" i="38"/>
  <c r="F17" i="38"/>
  <c r="D17" i="38"/>
  <c r="B17" i="38"/>
  <c r="F16" i="38"/>
  <c r="D16" i="38"/>
  <c r="B16" i="38"/>
  <c r="F15" i="38"/>
  <c r="D15" i="38"/>
  <c r="B15" i="38"/>
  <c r="A15" i="38"/>
  <c r="A16" i="38" s="1"/>
  <c r="A17" i="38" s="1"/>
  <c r="A18" i="38" s="1"/>
  <c r="A19" i="38" s="1"/>
  <c r="A20" i="38" s="1"/>
  <c r="A21" i="38" s="1"/>
  <c r="A22" i="38" s="1"/>
  <c r="A23" i="38" s="1"/>
  <c r="A24" i="38" s="1"/>
  <c r="A25" i="38" s="1"/>
  <c r="A26" i="38" s="1"/>
  <c r="A27" i="38" s="1"/>
  <c r="A28" i="38" s="1"/>
  <c r="A29" i="38" s="1"/>
  <c r="A30" i="38" s="1"/>
  <c r="A31" i="38" s="1"/>
  <c r="A32" i="38" s="1"/>
  <c r="A33" i="38" s="1"/>
  <c r="A34" i="38" s="1"/>
  <c r="A35" i="38" s="1"/>
  <c r="A36" i="38" s="1"/>
  <c r="A37" i="38" s="1"/>
  <c r="A38" i="38" s="1"/>
  <c r="A39" i="38" s="1"/>
  <c r="A40" i="38" s="1"/>
  <c r="A41" i="38" s="1"/>
  <c r="A42" i="38" s="1"/>
  <c r="A43" i="38" s="1"/>
  <c r="A44" i="38" s="1"/>
  <c r="F14" i="38"/>
  <c r="D14" i="38"/>
  <c r="AT4" i="32" s="1"/>
  <c r="B14" i="38"/>
  <c r="F10" i="38"/>
  <c r="F6" i="38"/>
  <c r="F4" i="38"/>
  <c r="F44" i="19"/>
  <c r="D44" i="19"/>
  <c r="B44" i="19"/>
  <c r="J43" i="19"/>
  <c r="H43" i="19"/>
  <c r="F43" i="19"/>
  <c r="D43" i="19"/>
  <c r="B43" i="19"/>
  <c r="J42" i="19"/>
  <c r="H42" i="19"/>
  <c r="F42" i="19"/>
  <c r="D42" i="19"/>
  <c r="B42" i="19"/>
  <c r="J41" i="19"/>
  <c r="H41" i="19"/>
  <c r="F41" i="19"/>
  <c r="D41" i="19"/>
  <c r="B41" i="19"/>
  <c r="J40" i="19"/>
  <c r="H40" i="19"/>
  <c r="F40" i="19"/>
  <c r="D40" i="19"/>
  <c r="B40" i="19"/>
  <c r="J39" i="19"/>
  <c r="H39" i="19"/>
  <c r="F39" i="19"/>
  <c r="D39" i="19"/>
  <c r="B39" i="19"/>
  <c r="J38" i="19"/>
  <c r="H38" i="19"/>
  <c r="F38" i="19"/>
  <c r="D38" i="19"/>
  <c r="B38" i="19"/>
  <c r="J37" i="19"/>
  <c r="H37" i="19"/>
  <c r="F37" i="19"/>
  <c r="D37" i="19"/>
  <c r="B37" i="19"/>
  <c r="J36" i="19"/>
  <c r="H36" i="19"/>
  <c r="F36" i="19"/>
  <c r="D36" i="19"/>
  <c r="B36" i="19"/>
  <c r="J35" i="19"/>
  <c r="H35" i="19"/>
  <c r="F35" i="19"/>
  <c r="D35" i="19"/>
  <c r="B35" i="19"/>
  <c r="F34" i="19"/>
  <c r="D34" i="19"/>
  <c r="B34" i="19"/>
  <c r="F33" i="19"/>
  <c r="D33" i="19"/>
  <c r="B33" i="19"/>
  <c r="F32" i="19"/>
  <c r="D32" i="19"/>
  <c r="B32" i="19"/>
  <c r="F31" i="19"/>
  <c r="D31" i="19"/>
  <c r="B31" i="19"/>
  <c r="J30" i="19"/>
  <c r="H30" i="19"/>
  <c r="F30" i="19"/>
  <c r="D30" i="19"/>
  <c r="B30" i="19"/>
  <c r="J29" i="19"/>
  <c r="H29" i="19"/>
  <c r="F29" i="19"/>
  <c r="D29" i="19"/>
  <c r="B29" i="19"/>
  <c r="J28" i="19"/>
  <c r="H28" i="19"/>
  <c r="F28" i="19"/>
  <c r="D28" i="19"/>
  <c r="B28" i="19"/>
  <c r="J27" i="19"/>
  <c r="H27" i="19"/>
  <c r="F27" i="19"/>
  <c r="D27" i="19"/>
  <c r="B27" i="19"/>
  <c r="J26" i="19"/>
  <c r="H26" i="19"/>
  <c r="F26" i="19"/>
  <c r="D26" i="19"/>
  <c r="B26" i="19"/>
  <c r="J25" i="19"/>
  <c r="H25" i="19"/>
  <c r="F25" i="19"/>
  <c r="D25" i="19"/>
  <c r="B25" i="19"/>
  <c r="J24" i="19"/>
  <c r="H24" i="19"/>
  <c r="F24" i="19"/>
  <c r="D24" i="19"/>
  <c r="B24" i="19"/>
  <c r="J23" i="19"/>
  <c r="H23" i="19"/>
  <c r="F23" i="19"/>
  <c r="D23" i="19"/>
  <c r="B23" i="19"/>
  <c r="J22" i="19"/>
  <c r="H22" i="19"/>
  <c r="F22" i="19"/>
  <c r="D22" i="19"/>
  <c r="B22" i="19"/>
  <c r="J21" i="19"/>
  <c r="H21" i="19"/>
  <c r="F21" i="19"/>
  <c r="D21" i="19"/>
  <c r="B21" i="19"/>
  <c r="J20" i="19"/>
  <c r="H20" i="19"/>
  <c r="F20" i="19"/>
  <c r="D20" i="19"/>
  <c r="B20" i="19"/>
  <c r="J19" i="19"/>
  <c r="H19" i="19"/>
  <c r="F19" i="19"/>
  <c r="D19" i="19"/>
  <c r="B19" i="19"/>
  <c r="F18" i="19"/>
  <c r="D18" i="19"/>
  <c r="B18" i="19"/>
  <c r="F17" i="19"/>
  <c r="D17" i="19"/>
  <c r="B17" i="19"/>
  <c r="F16" i="19"/>
  <c r="D16" i="19"/>
  <c r="B16" i="19"/>
  <c r="F15" i="19"/>
  <c r="D15" i="19"/>
  <c r="S5" i="32" s="1"/>
  <c r="B15" i="19"/>
  <c r="A15" i="19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F14" i="19"/>
  <c r="D14" i="19"/>
  <c r="B14" i="19"/>
  <c r="F10" i="19"/>
  <c r="F6" i="19"/>
  <c r="F4" i="19"/>
  <c r="F44" i="41"/>
  <c r="D44" i="41"/>
  <c r="B44" i="41"/>
  <c r="J43" i="41"/>
  <c r="H43" i="41"/>
  <c r="F43" i="41"/>
  <c r="D43" i="41"/>
  <c r="B43" i="41"/>
  <c r="J42" i="41"/>
  <c r="H42" i="41"/>
  <c r="F42" i="41"/>
  <c r="D42" i="41"/>
  <c r="B42" i="41"/>
  <c r="J41" i="41"/>
  <c r="H41" i="41"/>
  <c r="F41" i="41"/>
  <c r="D41" i="41"/>
  <c r="B41" i="41"/>
  <c r="J40" i="41"/>
  <c r="H40" i="41"/>
  <c r="F40" i="41"/>
  <c r="D40" i="41"/>
  <c r="B40" i="41"/>
  <c r="J39" i="41"/>
  <c r="H39" i="41"/>
  <c r="F39" i="41"/>
  <c r="D39" i="41"/>
  <c r="B39" i="41"/>
  <c r="J38" i="41"/>
  <c r="H38" i="41"/>
  <c r="F38" i="41"/>
  <c r="D38" i="41"/>
  <c r="B38" i="41"/>
  <c r="J37" i="41"/>
  <c r="H37" i="41"/>
  <c r="F37" i="41"/>
  <c r="D37" i="41"/>
  <c r="B37" i="41"/>
  <c r="J36" i="41"/>
  <c r="H36" i="41"/>
  <c r="F36" i="41"/>
  <c r="D36" i="41"/>
  <c r="B36" i="41"/>
  <c r="J35" i="41"/>
  <c r="H35" i="41"/>
  <c r="F35" i="41"/>
  <c r="D35" i="41"/>
  <c r="B35" i="41"/>
  <c r="F34" i="41"/>
  <c r="D34" i="41"/>
  <c r="B34" i="41"/>
  <c r="F33" i="41"/>
  <c r="D33" i="41"/>
  <c r="B33" i="41"/>
  <c r="F32" i="41"/>
  <c r="D32" i="41"/>
  <c r="B32" i="41"/>
  <c r="F31" i="41"/>
  <c r="D31" i="41"/>
  <c r="B31" i="41"/>
  <c r="J30" i="41"/>
  <c r="H30" i="41"/>
  <c r="F30" i="41"/>
  <c r="D30" i="41"/>
  <c r="B30" i="41"/>
  <c r="J29" i="41"/>
  <c r="H29" i="41"/>
  <c r="F29" i="41"/>
  <c r="D29" i="41"/>
  <c r="B29" i="41"/>
  <c r="J28" i="41"/>
  <c r="H28" i="41"/>
  <c r="F28" i="41"/>
  <c r="D28" i="41"/>
  <c r="B28" i="41"/>
  <c r="J27" i="41"/>
  <c r="H27" i="41"/>
  <c r="F27" i="41"/>
  <c r="D27" i="41"/>
  <c r="B27" i="41"/>
  <c r="J26" i="41"/>
  <c r="H26" i="41"/>
  <c r="F26" i="41"/>
  <c r="D26" i="41"/>
  <c r="B26" i="41"/>
  <c r="J25" i="41"/>
  <c r="H25" i="41"/>
  <c r="F25" i="41"/>
  <c r="D25" i="41"/>
  <c r="B25" i="41"/>
  <c r="J24" i="41"/>
  <c r="H24" i="41"/>
  <c r="F24" i="41"/>
  <c r="D24" i="41"/>
  <c r="B24" i="41"/>
  <c r="J23" i="41"/>
  <c r="H23" i="41"/>
  <c r="F23" i="41"/>
  <c r="D23" i="41"/>
  <c r="B23" i="41"/>
  <c r="J22" i="41"/>
  <c r="H22" i="41"/>
  <c r="F22" i="41"/>
  <c r="D22" i="41"/>
  <c r="B22" i="41"/>
  <c r="J21" i="41"/>
  <c r="H21" i="41"/>
  <c r="F21" i="41"/>
  <c r="D21" i="41"/>
  <c r="B21" i="41"/>
  <c r="J20" i="41"/>
  <c r="H20" i="41"/>
  <c r="F20" i="41"/>
  <c r="D20" i="41"/>
  <c r="B20" i="41"/>
  <c r="J19" i="41"/>
  <c r="H19" i="41"/>
  <c r="F19" i="41"/>
  <c r="D19" i="41"/>
  <c r="B19" i="41"/>
  <c r="F18" i="41"/>
  <c r="D18" i="41"/>
  <c r="B18" i="41"/>
  <c r="F17" i="41"/>
  <c r="D17" i="41"/>
  <c r="B17" i="41"/>
  <c r="F16" i="41"/>
  <c r="D16" i="41"/>
  <c r="CZ6" i="32" s="1"/>
  <c r="B16" i="41"/>
  <c r="F15" i="41"/>
  <c r="D15" i="41"/>
  <c r="B15" i="41"/>
  <c r="A15" i="4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  <c r="A30" i="41" s="1"/>
  <c r="A31" i="41" s="1"/>
  <c r="A32" i="41" s="1"/>
  <c r="A33" i="41" s="1"/>
  <c r="A34" i="41" s="1"/>
  <c r="A35" i="41" s="1"/>
  <c r="A36" i="41" s="1"/>
  <c r="A37" i="41" s="1"/>
  <c r="A38" i="41" s="1"/>
  <c r="A39" i="41" s="1"/>
  <c r="A40" i="41" s="1"/>
  <c r="A41" i="41" s="1"/>
  <c r="A42" i="41" s="1"/>
  <c r="A43" i="41" s="1"/>
  <c r="A44" i="41" s="1"/>
  <c r="F14" i="41"/>
  <c r="D14" i="41"/>
  <c r="CW4" i="32" s="1"/>
  <c r="B14" i="41"/>
  <c r="F10" i="41"/>
  <c r="F6" i="41"/>
  <c r="F44" i="39"/>
  <c r="D44" i="39"/>
  <c r="B44" i="39"/>
  <c r="J43" i="39"/>
  <c r="H43" i="39"/>
  <c r="F43" i="39"/>
  <c r="D43" i="39"/>
  <c r="B43" i="39"/>
  <c r="J42" i="39"/>
  <c r="H42" i="39"/>
  <c r="F42" i="39"/>
  <c r="D42" i="39"/>
  <c r="B42" i="39"/>
  <c r="J41" i="39"/>
  <c r="H41" i="39"/>
  <c r="F41" i="39"/>
  <c r="D41" i="39"/>
  <c r="B41" i="39"/>
  <c r="J40" i="39"/>
  <c r="H40" i="39"/>
  <c r="F40" i="39"/>
  <c r="D40" i="39"/>
  <c r="B40" i="39"/>
  <c r="J39" i="39"/>
  <c r="H39" i="39"/>
  <c r="F39" i="39"/>
  <c r="D39" i="39"/>
  <c r="B39" i="39"/>
  <c r="J38" i="39"/>
  <c r="H38" i="39"/>
  <c r="F38" i="39"/>
  <c r="D38" i="39"/>
  <c r="B38" i="39"/>
  <c r="J37" i="39"/>
  <c r="H37" i="39"/>
  <c r="F37" i="39"/>
  <c r="D37" i="39"/>
  <c r="B37" i="39"/>
  <c r="J36" i="39"/>
  <c r="H36" i="39"/>
  <c r="F36" i="39"/>
  <c r="D36" i="39"/>
  <c r="B36" i="39"/>
  <c r="J35" i="39"/>
  <c r="H35" i="39"/>
  <c r="F35" i="39"/>
  <c r="D35" i="39"/>
  <c r="B35" i="39"/>
  <c r="F34" i="39"/>
  <c r="D34" i="39"/>
  <c r="B34" i="39"/>
  <c r="F33" i="39"/>
  <c r="D33" i="39"/>
  <c r="B33" i="39"/>
  <c r="F32" i="39"/>
  <c r="D32" i="39"/>
  <c r="B32" i="39"/>
  <c r="F31" i="39"/>
  <c r="D31" i="39"/>
  <c r="B31" i="39"/>
  <c r="J30" i="39"/>
  <c r="H30" i="39"/>
  <c r="F30" i="39"/>
  <c r="D30" i="39"/>
  <c r="B30" i="39"/>
  <c r="J29" i="39"/>
  <c r="H29" i="39"/>
  <c r="F29" i="39"/>
  <c r="D29" i="39"/>
  <c r="B29" i="39"/>
  <c r="J28" i="39"/>
  <c r="H28" i="39"/>
  <c r="F28" i="39"/>
  <c r="D28" i="39"/>
  <c r="B28" i="39"/>
  <c r="J27" i="39"/>
  <c r="H27" i="39"/>
  <c r="F27" i="39"/>
  <c r="D27" i="39"/>
  <c r="B27" i="39"/>
  <c r="J26" i="39"/>
  <c r="H26" i="39"/>
  <c r="F26" i="39"/>
  <c r="D26" i="39"/>
  <c r="B26" i="39"/>
  <c r="J25" i="39"/>
  <c r="H25" i="39"/>
  <c r="F25" i="39"/>
  <c r="D25" i="39"/>
  <c r="B25" i="39"/>
  <c r="J24" i="39"/>
  <c r="H24" i="39"/>
  <c r="F24" i="39"/>
  <c r="D24" i="39"/>
  <c r="B24" i="39"/>
  <c r="J23" i="39"/>
  <c r="H23" i="39"/>
  <c r="F23" i="39"/>
  <c r="D23" i="39"/>
  <c r="B23" i="39"/>
  <c r="J22" i="39"/>
  <c r="H22" i="39"/>
  <c r="F22" i="39"/>
  <c r="D22" i="39"/>
  <c r="B22" i="39"/>
  <c r="J21" i="39"/>
  <c r="H21" i="39"/>
  <c r="F21" i="39"/>
  <c r="D21" i="39"/>
  <c r="B21" i="39"/>
  <c r="J20" i="39"/>
  <c r="H20" i="39"/>
  <c r="F20" i="39"/>
  <c r="D20" i="39"/>
  <c r="B20" i="39"/>
  <c r="J19" i="39"/>
  <c r="H19" i="39"/>
  <c r="F19" i="39"/>
  <c r="D19" i="39"/>
  <c r="B19" i="39"/>
  <c r="F18" i="39"/>
  <c r="D18" i="39"/>
  <c r="B18" i="39"/>
  <c r="F17" i="39"/>
  <c r="D17" i="39"/>
  <c r="B17" i="39"/>
  <c r="F16" i="39"/>
  <c r="D16" i="39"/>
  <c r="B16" i="39"/>
  <c r="F15" i="39"/>
  <c r="D15" i="39"/>
  <c r="B15" i="39"/>
  <c r="A15" i="39"/>
  <c r="A16" i="39" s="1"/>
  <c r="A17" i="39" s="1"/>
  <c r="A18" i="39" s="1"/>
  <c r="A19" i="39" s="1"/>
  <c r="A20" i="39" s="1"/>
  <c r="A21" i="39" s="1"/>
  <c r="A22" i="39" s="1"/>
  <c r="A23" i="39" s="1"/>
  <c r="A24" i="39" s="1"/>
  <c r="A25" i="39" s="1"/>
  <c r="A26" i="39" s="1"/>
  <c r="A27" i="39" s="1"/>
  <c r="A28" i="39" s="1"/>
  <c r="A29" i="39" s="1"/>
  <c r="A30" i="39" s="1"/>
  <c r="A31" i="39" s="1"/>
  <c r="A32" i="39" s="1"/>
  <c r="A33" i="39" s="1"/>
  <c r="A34" i="39" s="1"/>
  <c r="A35" i="39" s="1"/>
  <c r="A36" i="39" s="1"/>
  <c r="A37" i="39" s="1"/>
  <c r="A38" i="39" s="1"/>
  <c r="A39" i="39" s="1"/>
  <c r="A40" i="39" s="1"/>
  <c r="A41" i="39" s="1"/>
  <c r="A42" i="39" s="1"/>
  <c r="A43" i="39" s="1"/>
  <c r="A44" i="39" s="1"/>
  <c r="F14" i="39"/>
  <c r="D14" i="39"/>
  <c r="B14" i="39"/>
  <c r="F10" i="39"/>
  <c r="F6" i="39"/>
  <c r="F44" i="29"/>
  <c r="D44" i="29"/>
  <c r="B44" i="29"/>
  <c r="J43" i="29"/>
  <c r="H43" i="29"/>
  <c r="F43" i="29"/>
  <c r="D43" i="29"/>
  <c r="B43" i="29"/>
  <c r="J42" i="29"/>
  <c r="H42" i="29"/>
  <c r="F42" i="29"/>
  <c r="D42" i="29"/>
  <c r="B42" i="29"/>
  <c r="J41" i="29"/>
  <c r="H41" i="29"/>
  <c r="F41" i="29"/>
  <c r="D41" i="29"/>
  <c r="B41" i="29"/>
  <c r="J40" i="29"/>
  <c r="H40" i="29"/>
  <c r="F40" i="29"/>
  <c r="D40" i="29"/>
  <c r="B40" i="29"/>
  <c r="J39" i="29"/>
  <c r="H39" i="29"/>
  <c r="F39" i="29"/>
  <c r="D39" i="29"/>
  <c r="B39" i="29"/>
  <c r="J38" i="29"/>
  <c r="H38" i="29"/>
  <c r="F38" i="29"/>
  <c r="D38" i="29"/>
  <c r="B38" i="29"/>
  <c r="J37" i="29"/>
  <c r="H37" i="29"/>
  <c r="F37" i="29"/>
  <c r="D37" i="29"/>
  <c r="B37" i="29"/>
  <c r="J36" i="29"/>
  <c r="H36" i="29"/>
  <c r="F36" i="29"/>
  <c r="D36" i="29"/>
  <c r="B36" i="29"/>
  <c r="J35" i="29"/>
  <c r="H35" i="29"/>
  <c r="F35" i="29"/>
  <c r="D35" i="29"/>
  <c r="B35" i="29"/>
  <c r="F34" i="29"/>
  <c r="D34" i="29"/>
  <c r="B34" i="29"/>
  <c r="D33" i="29"/>
  <c r="B33" i="29"/>
  <c r="F32" i="29"/>
  <c r="D32" i="29"/>
  <c r="B32" i="29"/>
  <c r="F31" i="29"/>
  <c r="D31" i="29"/>
  <c r="B31" i="29"/>
  <c r="J30" i="29"/>
  <c r="H30" i="29"/>
  <c r="F30" i="29"/>
  <c r="D30" i="29"/>
  <c r="B30" i="29"/>
  <c r="J29" i="29"/>
  <c r="H29" i="29"/>
  <c r="F29" i="29"/>
  <c r="D29" i="29"/>
  <c r="B29" i="29"/>
  <c r="J28" i="29"/>
  <c r="H28" i="29"/>
  <c r="F28" i="29"/>
  <c r="D28" i="29"/>
  <c r="B28" i="29"/>
  <c r="J27" i="29"/>
  <c r="H27" i="29"/>
  <c r="F27" i="29"/>
  <c r="D27" i="29"/>
  <c r="B27" i="29"/>
  <c r="J26" i="29"/>
  <c r="H26" i="29"/>
  <c r="F26" i="29"/>
  <c r="D26" i="29"/>
  <c r="B26" i="29"/>
  <c r="J25" i="29"/>
  <c r="H25" i="29"/>
  <c r="F25" i="29"/>
  <c r="D25" i="29"/>
  <c r="B25" i="29"/>
  <c r="J24" i="29"/>
  <c r="H24" i="29"/>
  <c r="F24" i="29"/>
  <c r="D24" i="29"/>
  <c r="B24" i="29"/>
  <c r="J23" i="29"/>
  <c r="H23" i="29"/>
  <c r="F23" i="29"/>
  <c r="D23" i="29"/>
  <c r="B23" i="29"/>
  <c r="J22" i="29"/>
  <c r="H22" i="29"/>
  <c r="F22" i="29"/>
  <c r="B22" i="29"/>
  <c r="J21" i="29"/>
  <c r="H21" i="29"/>
  <c r="F21" i="29"/>
  <c r="D21" i="29"/>
  <c r="B21" i="29"/>
  <c r="J20" i="29"/>
  <c r="H20" i="29"/>
  <c r="F20" i="29"/>
  <c r="B20" i="29"/>
  <c r="J19" i="29"/>
  <c r="H19" i="29"/>
  <c r="F19" i="29"/>
  <c r="D19" i="29"/>
  <c r="B19" i="29"/>
  <c r="F18" i="29"/>
  <c r="D18" i="29"/>
  <c r="B18" i="29"/>
  <c r="F17" i="29"/>
  <c r="D17" i="29"/>
  <c r="B17" i="29"/>
  <c r="F16" i="29"/>
  <c r="D16" i="29"/>
  <c r="B16" i="29"/>
  <c r="F15" i="29"/>
  <c r="D15" i="29"/>
  <c r="B15" i="29"/>
  <c r="A15" i="29"/>
  <c r="A16" i="29" s="1"/>
  <c r="A17" i="29" s="1"/>
  <c r="A18" i="29" s="1"/>
  <c r="A19" i="29" s="1"/>
  <c r="A20" i="29" s="1"/>
  <c r="A21" i="29" s="1"/>
  <c r="A22" i="29" s="1"/>
  <c r="A23" i="29" s="1"/>
  <c r="A24" i="29" s="1"/>
  <c r="A25" i="29" s="1"/>
  <c r="A26" i="29" s="1"/>
  <c r="A27" i="29" s="1"/>
  <c r="A28" i="29" s="1"/>
  <c r="A29" i="29" s="1"/>
  <c r="A30" i="29" s="1"/>
  <c r="A31" i="29" s="1"/>
  <c r="A32" i="29" s="1"/>
  <c r="A33" i="29" s="1"/>
  <c r="A34" i="29" s="1"/>
  <c r="A35" i="29" s="1"/>
  <c r="A36" i="29" s="1"/>
  <c r="A37" i="29" s="1"/>
  <c r="A38" i="29" s="1"/>
  <c r="A39" i="29" s="1"/>
  <c r="A40" i="29" s="1"/>
  <c r="A41" i="29" s="1"/>
  <c r="A42" i="29" s="1"/>
  <c r="A43" i="29" s="1"/>
  <c r="A44" i="29" s="1"/>
  <c r="F14" i="29"/>
  <c r="D14" i="29"/>
  <c r="B14" i="29"/>
  <c r="F10" i="29"/>
  <c r="F6" i="29"/>
  <c r="F44" i="8"/>
  <c r="D44" i="8"/>
  <c r="B44" i="8"/>
  <c r="J43" i="8"/>
  <c r="H43" i="8"/>
  <c r="F43" i="8"/>
  <c r="D43" i="8"/>
  <c r="B43" i="8"/>
  <c r="J42" i="8"/>
  <c r="H42" i="8"/>
  <c r="F42" i="8"/>
  <c r="D42" i="8"/>
  <c r="B42" i="8"/>
  <c r="J41" i="8"/>
  <c r="H41" i="8"/>
  <c r="F41" i="8"/>
  <c r="D41" i="8"/>
  <c r="B41" i="8"/>
  <c r="J40" i="8"/>
  <c r="H40" i="8"/>
  <c r="F40" i="8"/>
  <c r="D40" i="8"/>
  <c r="B40" i="8"/>
  <c r="J39" i="8"/>
  <c r="H39" i="8"/>
  <c r="F39" i="8"/>
  <c r="D39" i="8"/>
  <c r="B39" i="8"/>
  <c r="J38" i="8"/>
  <c r="H38" i="8"/>
  <c r="F38" i="8"/>
  <c r="D38" i="8"/>
  <c r="B38" i="8"/>
  <c r="J37" i="8"/>
  <c r="H37" i="8"/>
  <c r="D37" i="8"/>
  <c r="B37" i="8"/>
  <c r="J36" i="8"/>
  <c r="H36" i="8"/>
  <c r="F36" i="8"/>
  <c r="D36" i="8"/>
  <c r="B36" i="8"/>
  <c r="J35" i="8"/>
  <c r="H35" i="8"/>
  <c r="F35" i="8"/>
  <c r="D35" i="8"/>
  <c r="B35" i="8"/>
  <c r="D34" i="8"/>
  <c r="B34" i="8"/>
  <c r="F33" i="8"/>
  <c r="D33" i="8"/>
  <c r="B33" i="8"/>
  <c r="F32" i="8"/>
  <c r="D32" i="8"/>
  <c r="B32" i="8"/>
  <c r="F31" i="8"/>
  <c r="D31" i="8"/>
  <c r="B31" i="8"/>
  <c r="J30" i="8"/>
  <c r="H30" i="8"/>
  <c r="F30" i="8"/>
  <c r="D30" i="8"/>
  <c r="B30" i="8"/>
  <c r="J29" i="8"/>
  <c r="H29" i="8"/>
  <c r="F29" i="8"/>
  <c r="D29" i="8"/>
  <c r="B29" i="8"/>
  <c r="J28" i="8"/>
  <c r="H28" i="8"/>
  <c r="F28" i="8"/>
  <c r="D28" i="8"/>
  <c r="B28" i="8"/>
  <c r="J27" i="8"/>
  <c r="H27" i="8"/>
  <c r="F27" i="8"/>
  <c r="D27" i="8"/>
  <c r="B27" i="8"/>
  <c r="J26" i="8"/>
  <c r="H26" i="8"/>
  <c r="F26" i="8"/>
  <c r="D26" i="8"/>
  <c r="B26" i="8"/>
  <c r="J25" i="8"/>
  <c r="H25" i="8"/>
  <c r="F25" i="8"/>
  <c r="D25" i="8"/>
  <c r="B25" i="8"/>
  <c r="J24" i="8"/>
  <c r="H24" i="8"/>
  <c r="F24" i="8"/>
  <c r="D24" i="8"/>
  <c r="B24" i="8"/>
  <c r="J23" i="8"/>
  <c r="H23" i="8"/>
  <c r="F23" i="8"/>
  <c r="D23" i="8"/>
  <c r="B23" i="8"/>
  <c r="J22" i="8"/>
  <c r="H22" i="8"/>
  <c r="F22" i="8"/>
  <c r="D22" i="8"/>
  <c r="B22" i="8"/>
  <c r="J21" i="8"/>
  <c r="H21" i="8"/>
  <c r="F21" i="8"/>
  <c r="D21" i="8"/>
  <c r="B21" i="8"/>
  <c r="J20" i="8"/>
  <c r="H20" i="8"/>
  <c r="F20" i="8"/>
  <c r="D20" i="8"/>
  <c r="B20" i="8"/>
  <c r="J19" i="8"/>
  <c r="H19" i="8"/>
  <c r="F19" i="8"/>
  <c r="D19" i="8"/>
  <c r="B19" i="8"/>
  <c r="F18" i="8"/>
  <c r="D18" i="8"/>
  <c r="B18" i="8"/>
  <c r="F17" i="8"/>
  <c r="D17" i="8"/>
  <c r="B17" i="8"/>
  <c r="F16" i="8"/>
  <c r="D16" i="8"/>
  <c r="J6" i="32" s="1"/>
  <c r="B16" i="8"/>
  <c r="A16" i="8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F15" i="8"/>
  <c r="D15" i="8"/>
  <c r="B15" i="8"/>
  <c r="A15" i="8"/>
  <c r="F14" i="8"/>
  <c r="D14" i="8"/>
  <c r="I4" i="32" s="1"/>
  <c r="B14" i="8"/>
  <c r="F10" i="8"/>
  <c r="F6" i="8"/>
  <c r="C87" i="37"/>
  <c r="S84" i="37"/>
  <c r="H75" i="37"/>
  <c r="G75" i="37"/>
  <c r="F75" i="37"/>
  <c r="E75" i="37"/>
  <c r="D75" i="37"/>
  <c r="C75" i="37"/>
  <c r="B70" i="37"/>
  <c r="B68" i="37"/>
  <c r="I67" i="37"/>
  <c r="H67" i="37"/>
  <c r="F67" i="37"/>
  <c r="E67" i="37"/>
  <c r="D67" i="37"/>
  <c r="B67" i="37"/>
  <c r="K66" i="37"/>
  <c r="J66" i="37"/>
  <c r="I66" i="37"/>
  <c r="H66" i="37"/>
  <c r="G66" i="37"/>
  <c r="F66" i="37"/>
  <c r="E66" i="37"/>
  <c r="D66" i="37"/>
  <c r="B66" i="37"/>
  <c r="B65" i="37"/>
  <c r="K64" i="37"/>
  <c r="J64" i="37"/>
  <c r="I64" i="37"/>
  <c r="H64" i="37"/>
  <c r="G64" i="37"/>
  <c r="F64" i="37"/>
  <c r="E64" i="37"/>
  <c r="D64" i="37"/>
  <c r="C64" i="37"/>
  <c r="S61" i="37"/>
  <c r="B58" i="37"/>
  <c r="B56" i="37"/>
  <c r="B55" i="37"/>
  <c r="B54" i="37"/>
  <c r="B53" i="37"/>
  <c r="G52" i="37"/>
  <c r="F52" i="37"/>
  <c r="E52" i="37"/>
  <c r="D52" i="37"/>
  <c r="C52" i="37"/>
  <c r="S50" i="37"/>
  <c r="B47" i="37"/>
  <c r="H45" i="37"/>
  <c r="B45" i="37"/>
  <c r="H44" i="37"/>
  <c r="B44" i="37"/>
  <c r="H43" i="37"/>
  <c r="B43" i="37"/>
  <c r="H42" i="37"/>
  <c r="B42" i="37"/>
  <c r="H41" i="37"/>
  <c r="G41" i="37"/>
  <c r="F41" i="37"/>
  <c r="E41" i="37"/>
  <c r="D41" i="37"/>
  <c r="C41" i="37"/>
  <c r="S39" i="37"/>
  <c r="B36" i="37"/>
  <c r="B34" i="37"/>
  <c r="B33" i="37"/>
  <c r="B32" i="37"/>
  <c r="B31" i="37"/>
  <c r="I30" i="37"/>
  <c r="H30" i="37"/>
  <c r="G30" i="37"/>
  <c r="F30" i="37"/>
  <c r="E30" i="37"/>
  <c r="D30" i="37"/>
  <c r="C30" i="37"/>
  <c r="S28" i="37"/>
  <c r="B25" i="37"/>
  <c r="B23" i="37"/>
  <c r="B22" i="37"/>
  <c r="B21" i="37"/>
  <c r="B20" i="37"/>
  <c r="I19" i="37"/>
  <c r="H19" i="37"/>
  <c r="G19" i="37"/>
  <c r="F19" i="37"/>
  <c r="E19" i="37"/>
  <c r="D19" i="37"/>
  <c r="C19" i="37"/>
  <c r="B7" i="37"/>
  <c r="B5" i="37"/>
  <c r="B3" i="37"/>
  <c r="L35" i="33"/>
  <c r="L34" i="33"/>
  <c r="G34" i="33"/>
  <c r="D34" i="33"/>
  <c r="C34" i="33"/>
  <c r="F20" i="33"/>
  <c r="D11" i="33"/>
  <c r="D16" i="33" s="1"/>
  <c r="B17" i="37" s="1"/>
  <c r="D9" i="33"/>
  <c r="D5" i="33"/>
  <c r="D3" i="33"/>
  <c r="C113" i="1"/>
  <c r="B8" i="37" s="1"/>
  <c r="C105" i="1"/>
  <c r="CH4" i="32" l="1"/>
  <c r="D13" i="33"/>
  <c r="H33" i="33" s="1"/>
  <c r="B46" i="42" s="1"/>
  <c r="B52" i="42" s="1"/>
  <c r="C89" i="37" s="1"/>
  <c r="C114" i="1"/>
  <c r="B45" i="29"/>
  <c r="F23" i="33" s="1"/>
  <c r="B45" i="41"/>
  <c r="B45" i="8"/>
  <c r="B45" i="39"/>
  <c r="F54" i="39" s="1"/>
  <c r="G45" i="37" s="1"/>
  <c r="B45" i="19"/>
  <c r="J7" i="32"/>
  <c r="F7" i="32"/>
  <c r="I7" i="32"/>
  <c r="E7" i="32"/>
  <c r="H7" i="32"/>
  <c r="D7" i="32"/>
  <c r="G22" i="32"/>
  <c r="C22" i="32"/>
  <c r="J22" i="32"/>
  <c r="F22" i="32"/>
  <c r="I22" i="32"/>
  <c r="E22" i="32"/>
  <c r="D22" i="32"/>
  <c r="H22" i="32"/>
  <c r="DE34" i="32"/>
  <c r="DD34" i="32"/>
  <c r="C6" i="32"/>
  <c r="G7" i="32"/>
  <c r="J11" i="32"/>
  <c r="F11" i="32"/>
  <c r="I11" i="32"/>
  <c r="E11" i="32"/>
  <c r="H11" i="32"/>
  <c r="D11" i="32"/>
  <c r="G11" i="32"/>
  <c r="C11" i="32"/>
  <c r="J15" i="32"/>
  <c r="F15" i="32"/>
  <c r="I15" i="32"/>
  <c r="D15" i="32"/>
  <c r="G15" i="32"/>
  <c r="E15" i="32"/>
  <c r="C15" i="32"/>
  <c r="H15" i="32"/>
  <c r="J17" i="32"/>
  <c r="F17" i="32"/>
  <c r="I17" i="32"/>
  <c r="D17" i="32"/>
  <c r="H17" i="32"/>
  <c r="C17" i="32"/>
  <c r="G17" i="32"/>
  <c r="E17" i="32"/>
  <c r="G21" i="32"/>
  <c r="C21" i="32"/>
  <c r="J21" i="32"/>
  <c r="F21" i="32"/>
  <c r="I21" i="32"/>
  <c r="E21" i="32"/>
  <c r="H21" i="32"/>
  <c r="D21" i="32"/>
  <c r="I25" i="32"/>
  <c r="E25" i="32"/>
  <c r="H25" i="32"/>
  <c r="D25" i="32"/>
  <c r="F25" i="32"/>
  <c r="C25" i="32"/>
  <c r="J25" i="32"/>
  <c r="G25" i="32"/>
  <c r="J31" i="32"/>
  <c r="F31" i="32"/>
  <c r="I31" i="32"/>
  <c r="E31" i="32"/>
  <c r="C31" i="32"/>
  <c r="H31" i="32"/>
  <c r="G31" i="32"/>
  <c r="D31" i="32"/>
  <c r="AK10" i="32"/>
  <c r="AN10" i="32"/>
  <c r="AJ10" i="32"/>
  <c r="AM10" i="32"/>
  <c r="AI10" i="32"/>
  <c r="AL10" i="32"/>
  <c r="AN12" i="32"/>
  <c r="AJ12" i="32"/>
  <c r="AM12" i="32"/>
  <c r="AL12" i="32"/>
  <c r="AK12" i="32"/>
  <c r="AI12" i="32"/>
  <c r="AK16" i="32"/>
  <c r="AM16" i="32"/>
  <c r="AJ16" i="32"/>
  <c r="AI16" i="32"/>
  <c r="AN16" i="32"/>
  <c r="AL16" i="32"/>
  <c r="AL18" i="32"/>
  <c r="AK18" i="32"/>
  <c r="AI18" i="32"/>
  <c r="AN18" i="32"/>
  <c r="AM18" i="32"/>
  <c r="AJ18" i="32"/>
  <c r="AK30" i="32"/>
  <c r="AN30" i="32"/>
  <c r="AJ30" i="32"/>
  <c r="AM30" i="32"/>
  <c r="AI30" i="32"/>
  <c r="AL30" i="32"/>
  <c r="CH10" i="32"/>
  <c r="CD10" i="32"/>
  <c r="CG10" i="32"/>
  <c r="CC10" i="32"/>
  <c r="CF10" i="32"/>
  <c r="CB10" i="32"/>
  <c r="CI10" i="32"/>
  <c r="CE10" i="32"/>
  <c r="CH12" i="32"/>
  <c r="CD12" i="32"/>
  <c r="CI12" i="32"/>
  <c r="CC12" i="32"/>
  <c r="CG12" i="32"/>
  <c r="CF12" i="32"/>
  <c r="CE12" i="32"/>
  <c r="CB12" i="32"/>
  <c r="CH14" i="32"/>
  <c r="CD14" i="32"/>
  <c r="CF14" i="32"/>
  <c r="CC14" i="32"/>
  <c r="CI14" i="32"/>
  <c r="CB14" i="32"/>
  <c r="CG14" i="32"/>
  <c r="CE14" i="32"/>
  <c r="CH16" i="32"/>
  <c r="CD16" i="32"/>
  <c r="CI16" i="32"/>
  <c r="CC16" i="32"/>
  <c r="CF16" i="32"/>
  <c r="CE16" i="32"/>
  <c r="CB16" i="32"/>
  <c r="CG16" i="32"/>
  <c r="CI18" i="32"/>
  <c r="CE18" i="32"/>
  <c r="CH18" i="32"/>
  <c r="CD18" i="32"/>
  <c r="CB18" i="32"/>
  <c r="CG18" i="32"/>
  <c r="CF18" i="32"/>
  <c r="CC18" i="32"/>
  <c r="CI20" i="32"/>
  <c r="CE20" i="32"/>
  <c r="CH20" i="32"/>
  <c r="CD20" i="32"/>
  <c r="CF20" i="32"/>
  <c r="CC20" i="32"/>
  <c r="CB20" i="32"/>
  <c r="CG20" i="32"/>
  <c r="CG26" i="32"/>
  <c r="CC26" i="32"/>
  <c r="CF26" i="32"/>
  <c r="CB26" i="32"/>
  <c r="CH26" i="32"/>
  <c r="CE26" i="32"/>
  <c r="CD26" i="32"/>
  <c r="CI26" i="32"/>
  <c r="CG28" i="32"/>
  <c r="CC28" i="32"/>
  <c r="CI28" i="32"/>
  <c r="CD28" i="32"/>
  <c r="CH28" i="32"/>
  <c r="CB28" i="32"/>
  <c r="CE28" i="32"/>
  <c r="CF28" i="32"/>
  <c r="CH30" i="32"/>
  <c r="CD30" i="32"/>
  <c r="CG30" i="32"/>
  <c r="CC30" i="32"/>
  <c r="CE30" i="32"/>
  <c r="CB30" i="32"/>
  <c r="CI30" i="32"/>
  <c r="CF30" i="32"/>
  <c r="CH32" i="32"/>
  <c r="CD32" i="32"/>
  <c r="CG32" i="32"/>
  <c r="CC32" i="32"/>
  <c r="CE32" i="32"/>
  <c r="CB32" i="32"/>
  <c r="CI32" i="32"/>
  <c r="CF32" i="32"/>
  <c r="CI34" i="32"/>
  <c r="CE34" i="32"/>
  <c r="CH34" i="32"/>
  <c r="CD34" i="32"/>
  <c r="CF34" i="32"/>
  <c r="CC34" i="32"/>
  <c r="CG34" i="32"/>
  <c r="CB34" i="32"/>
  <c r="CZ7" i="32"/>
  <c r="CV7" i="32"/>
  <c r="CY7" i="32"/>
  <c r="CU7" i="32"/>
  <c r="CX7" i="32"/>
  <c r="DA7" i="32"/>
  <c r="CW7" i="32"/>
  <c r="CZ8" i="32"/>
  <c r="CV8" i="32"/>
  <c r="CY8" i="32"/>
  <c r="CU8" i="32"/>
  <c r="CX8" i="32"/>
  <c r="DA8" i="32"/>
  <c r="CW8" i="32"/>
  <c r="CZ9" i="32"/>
  <c r="CV9" i="32"/>
  <c r="CY9" i="32"/>
  <c r="CU9" i="32"/>
  <c r="CX9" i="32"/>
  <c r="DA9" i="32"/>
  <c r="CW9" i="32"/>
  <c r="CZ11" i="32"/>
  <c r="CV11" i="32"/>
  <c r="CY11" i="32"/>
  <c r="CU11" i="32"/>
  <c r="CX11" i="32"/>
  <c r="DA11" i="32"/>
  <c r="CW11" i="32"/>
  <c r="CZ13" i="32"/>
  <c r="CV13" i="32"/>
  <c r="CW13" i="32"/>
  <c r="CY13" i="32"/>
  <c r="CX13" i="32"/>
  <c r="CU13" i="32"/>
  <c r="DA13" i="32"/>
  <c r="CZ15" i="32"/>
  <c r="CV15" i="32"/>
  <c r="CY15" i="32"/>
  <c r="CU15" i="32"/>
  <c r="DA15" i="32"/>
  <c r="CX15" i="32"/>
  <c r="CW15" i="32"/>
  <c r="DA17" i="32"/>
  <c r="CW17" i="32"/>
  <c r="CZ17" i="32"/>
  <c r="CV17" i="32"/>
  <c r="CY17" i="32"/>
  <c r="CX17" i="32"/>
  <c r="CU17" i="32"/>
  <c r="DA19" i="32"/>
  <c r="CW19" i="32"/>
  <c r="CZ19" i="32"/>
  <c r="CV19" i="32"/>
  <c r="CU19" i="32"/>
  <c r="CY19" i="32"/>
  <c r="CX19" i="32"/>
  <c r="DA21" i="32"/>
  <c r="CW21" i="32"/>
  <c r="CZ21" i="32"/>
  <c r="CV21" i="32"/>
  <c r="CY21" i="32"/>
  <c r="CU21" i="32"/>
  <c r="CX21" i="32"/>
  <c r="CX22" i="32"/>
  <c r="CW22" i="32"/>
  <c r="DA22" i="32"/>
  <c r="CV22" i="32"/>
  <c r="CZ22" i="32"/>
  <c r="CU22" i="32"/>
  <c r="CY22" i="32"/>
  <c r="CX23" i="32"/>
  <c r="CW23" i="32"/>
  <c r="DA23" i="32"/>
  <c r="CV23" i="32"/>
  <c r="CZ23" i="32"/>
  <c r="CU23" i="32"/>
  <c r="CY23" i="32"/>
  <c r="CY24" i="32"/>
  <c r="CU24" i="32"/>
  <c r="CX24" i="32"/>
  <c r="DA24" i="32"/>
  <c r="CZ24" i="32"/>
  <c r="CW24" i="32"/>
  <c r="CV24" i="32"/>
  <c r="CY25" i="32"/>
  <c r="CU25" i="32"/>
  <c r="CX25" i="32"/>
  <c r="CV25" i="32"/>
  <c r="DA25" i="32"/>
  <c r="CZ25" i="32"/>
  <c r="CW25" i="32"/>
  <c r="CY27" i="32"/>
  <c r="CU27" i="32"/>
  <c r="CX27" i="32"/>
  <c r="CZ27" i="32"/>
  <c r="CW27" i="32"/>
  <c r="CV27" i="32"/>
  <c r="DA27" i="32"/>
  <c r="CZ29" i="32"/>
  <c r="CV29" i="32"/>
  <c r="CY29" i="32"/>
  <c r="CU29" i="32"/>
  <c r="CW29" i="32"/>
  <c r="CX29" i="32"/>
  <c r="DA29" i="32"/>
  <c r="CZ31" i="32"/>
  <c r="CV31" i="32"/>
  <c r="CY31" i="32"/>
  <c r="CU31" i="32"/>
  <c r="CW31" i="32"/>
  <c r="CX31" i="32"/>
  <c r="DA31" i="32"/>
  <c r="CZ33" i="32"/>
  <c r="CV33" i="32"/>
  <c r="CY33" i="32"/>
  <c r="CU33" i="32"/>
  <c r="CW33" i="32"/>
  <c r="CX33" i="32"/>
  <c r="DA33" i="32"/>
  <c r="Q4" i="32"/>
  <c r="P4" i="32"/>
  <c r="S7" i="32"/>
  <c r="O7" i="32"/>
  <c r="R7" i="32"/>
  <c r="N7" i="32"/>
  <c r="U7" i="32"/>
  <c r="Q7" i="32"/>
  <c r="M7" i="32"/>
  <c r="S8" i="32"/>
  <c r="O8" i="32"/>
  <c r="R8" i="32"/>
  <c r="N8" i="32"/>
  <c r="U8" i="32"/>
  <c r="Q8" i="32"/>
  <c r="M8" i="32"/>
  <c r="T8" i="32"/>
  <c r="P8" i="32"/>
  <c r="S9" i="32"/>
  <c r="O9" i="32"/>
  <c r="R9" i="32"/>
  <c r="N9" i="32"/>
  <c r="U9" i="32"/>
  <c r="Q9" i="32"/>
  <c r="M9" i="32"/>
  <c r="T9" i="32"/>
  <c r="P9" i="32"/>
  <c r="S11" i="32"/>
  <c r="O11" i="32"/>
  <c r="R11" i="32"/>
  <c r="N11" i="32"/>
  <c r="U11" i="32"/>
  <c r="Q11" i="32"/>
  <c r="M11" i="32"/>
  <c r="T11" i="32"/>
  <c r="P11" i="32"/>
  <c r="S13" i="32"/>
  <c r="O13" i="32"/>
  <c r="R13" i="32"/>
  <c r="M13" i="32"/>
  <c r="T13" i="32"/>
  <c r="Q13" i="32"/>
  <c r="P13" i="32"/>
  <c r="U13" i="32"/>
  <c r="N13" i="32"/>
  <c r="S15" i="32"/>
  <c r="O15" i="32"/>
  <c r="U15" i="32"/>
  <c r="P15" i="32"/>
  <c r="N15" i="32"/>
  <c r="T15" i="32"/>
  <c r="M15" i="32"/>
  <c r="R15" i="32"/>
  <c r="Q15" i="32"/>
  <c r="S17" i="32"/>
  <c r="O17" i="32"/>
  <c r="U17" i="32"/>
  <c r="P17" i="32"/>
  <c r="T17" i="32"/>
  <c r="N17" i="32"/>
  <c r="R17" i="32"/>
  <c r="M17" i="32"/>
  <c r="Q17" i="32"/>
  <c r="T19" i="32"/>
  <c r="P19" i="32"/>
  <c r="S19" i="32"/>
  <c r="O19" i="32"/>
  <c r="N19" i="32"/>
  <c r="U19" i="32"/>
  <c r="M19" i="32"/>
  <c r="R19" i="32"/>
  <c r="Q19" i="32"/>
  <c r="T21" i="32"/>
  <c r="P21" i="32"/>
  <c r="S21" i="32"/>
  <c r="O21" i="32"/>
  <c r="R21" i="32"/>
  <c r="N21" i="32"/>
  <c r="U21" i="32"/>
  <c r="Q21" i="32"/>
  <c r="M21" i="32"/>
  <c r="T22" i="32"/>
  <c r="P22" i="32"/>
  <c r="S22" i="32"/>
  <c r="O22" i="32"/>
  <c r="R22" i="32"/>
  <c r="N22" i="32"/>
  <c r="Q22" i="32"/>
  <c r="M22" i="32"/>
  <c r="U22" i="32"/>
  <c r="U23" i="32"/>
  <c r="Q23" i="32"/>
  <c r="M23" i="32"/>
  <c r="P23" i="32"/>
  <c r="T23" i="32"/>
  <c r="O23" i="32"/>
  <c r="S23" i="32"/>
  <c r="N23" i="32"/>
  <c r="R23" i="32"/>
  <c r="U24" i="32"/>
  <c r="Q24" i="32"/>
  <c r="M24" i="32"/>
  <c r="P24" i="32"/>
  <c r="T24" i="32"/>
  <c r="O24" i="32"/>
  <c r="S24" i="32"/>
  <c r="N24" i="32"/>
  <c r="R24" i="32"/>
  <c r="R25" i="32"/>
  <c r="N25" i="32"/>
  <c r="U25" i="32"/>
  <c r="Q25" i="32"/>
  <c r="M25" i="32"/>
  <c r="O25" i="32"/>
  <c r="T25" i="32"/>
  <c r="S25" i="32"/>
  <c r="P25" i="32"/>
  <c r="R27" i="32"/>
  <c r="N27" i="32"/>
  <c r="U27" i="32"/>
  <c r="Q27" i="32"/>
  <c r="M27" i="32"/>
  <c r="S27" i="32"/>
  <c r="P27" i="32"/>
  <c r="O27" i="32"/>
  <c r="T27" i="32"/>
  <c r="S29" i="32"/>
  <c r="R29" i="32"/>
  <c r="N29" i="32"/>
  <c r="T29" i="32"/>
  <c r="M29" i="32"/>
  <c r="Q29" i="32"/>
  <c r="O29" i="32"/>
  <c r="U29" i="32"/>
  <c r="P29" i="32"/>
  <c r="S31" i="32"/>
  <c r="O31" i="32"/>
  <c r="R31" i="32"/>
  <c r="N31" i="32"/>
  <c r="T31" i="32"/>
  <c r="Q31" i="32"/>
  <c r="M31" i="32"/>
  <c r="U31" i="32"/>
  <c r="P31" i="32"/>
  <c r="S33" i="32"/>
  <c r="O33" i="32"/>
  <c r="R33" i="32"/>
  <c r="N33" i="32"/>
  <c r="T33" i="32"/>
  <c r="Q33" i="32"/>
  <c r="M33" i="32"/>
  <c r="U33" i="32"/>
  <c r="P33" i="32"/>
  <c r="AT10" i="32"/>
  <c r="AW10" i="32"/>
  <c r="AS10" i="32"/>
  <c r="AV10" i="32"/>
  <c r="AR10" i="32"/>
  <c r="AU10" i="32"/>
  <c r="AW12" i="32"/>
  <c r="AS12" i="32"/>
  <c r="AT12" i="32"/>
  <c r="AR12" i="32"/>
  <c r="AV12" i="32"/>
  <c r="AU12" i="32"/>
  <c r="AT14" i="32"/>
  <c r="AU14" i="32"/>
  <c r="AW14" i="32"/>
  <c r="AV14" i="32"/>
  <c r="AS14" i="32"/>
  <c r="AR14" i="32"/>
  <c r="AT16" i="32"/>
  <c r="AW16" i="32"/>
  <c r="AR16" i="32"/>
  <c r="AV16" i="32"/>
  <c r="AU16" i="32"/>
  <c r="AS16" i="32"/>
  <c r="AU18" i="32"/>
  <c r="AT18" i="32"/>
  <c r="AV18" i="32"/>
  <c r="AS18" i="32"/>
  <c r="AR18" i="32"/>
  <c r="AW18" i="32"/>
  <c r="AU20" i="32"/>
  <c r="AT20" i="32"/>
  <c r="AR20" i="32"/>
  <c r="AW20" i="32"/>
  <c r="AV20" i="32"/>
  <c r="AS20" i="32"/>
  <c r="AW26" i="32"/>
  <c r="AS26" i="32"/>
  <c r="AV26" i="32"/>
  <c r="AR26" i="32"/>
  <c r="AU26" i="32"/>
  <c r="AT26" i="32"/>
  <c r="AW28" i="32"/>
  <c r="AS28" i="32"/>
  <c r="AV28" i="32"/>
  <c r="AU28" i="32"/>
  <c r="AR28" i="32"/>
  <c r="AT28" i="32"/>
  <c r="AT30" i="32"/>
  <c r="AW30" i="32"/>
  <c r="AS30" i="32"/>
  <c r="AV30" i="32"/>
  <c r="AU30" i="32"/>
  <c r="AR30" i="32"/>
  <c r="AT32" i="32"/>
  <c r="AW32" i="32"/>
  <c r="AS32" i="32"/>
  <c r="AV32" i="32"/>
  <c r="AU32" i="32"/>
  <c r="AR32" i="32"/>
  <c r="AU34" i="32"/>
  <c r="AT34" i="32"/>
  <c r="AR34" i="32"/>
  <c r="AW34" i="32"/>
  <c r="AV34" i="32"/>
  <c r="AS34" i="32"/>
  <c r="DE10" i="32"/>
  <c r="DD10" i="32"/>
  <c r="DE12" i="32"/>
  <c r="DD12" i="32"/>
  <c r="E4" i="32"/>
  <c r="C4" i="32"/>
  <c r="J4" i="32"/>
  <c r="J9" i="32"/>
  <c r="F9" i="32"/>
  <c r="I9" i="32"/>
  <c r="E9" i="32"/>
  <c r="H9" i="32"/>
  <c r="D9" i="32"/>
  <c r="G9" i="32"/>
  <c r="C9" i="32"/>
  <c r="H24" i="32"/>
  <c r="D24" i="32"/>
  <c r="J24" i="32"/>
  <c r="E24" i="32"/>
  <c r="I24" i="32"/>
  <c r="C24" i="32"/>
  <c r="G24" i="32"/>
  <c r="F24" i="32"/>
  <c r="J33" i="32"/>
  <c r="F33" i="32"/>
  <c r="I33" i="32"/>
  <c r="E33" i="32"/>
  <c r="C33" i="32"/>
  <c r="H33" i="32"/>
  <c r="G33" i="32"/>
  <c r="D33" i="32"/>
  <c r="AK14" i="32"/>
  <c r="AJ14" i="32"/>
  <c r="AL14" i="32"/>
  <c r="AI14" i="32"/>
  <c r="AN14" i="32"/>
  <c r="AM14" i="32"/>
  <c r="AN26" i="32"/>
  <c r="AJ26" i="32"/>
  <c r="AM26" i="32"/>
  <c r="AI26" i="32"/>
  <c r="AL26" i="32"/>
  <c r="AK26" i="32"/>
  <c r="AK32" i="32"/>
  <c r="AN32" i="32"/>
  <c r="AJ32" i="32"/>
  <c r="AM32" i="32"/>
  <c r="AI32" i="32"/>
  <c r="AL32" i="32"/>
  <c r="J10" i="32"/>
  <c r="F10" i="32"/>
  <c r="I10" i="32"/>
  <c r="E10" i="32"/>
  <c r="H10" i="32"/>
  <c r="D10" i="32"/>
  <c r="G10" i="32"/>
  <c r="C10" i="32"/>
  <c r="J12" i="32"/>
  <c r="F12" i="32"/>
  <c r="I12" i="32"/>
  <c r="E12" i="32"/>
  <c r="H12" i="32"/>
  <c r="D12" i="32"/>
  <c r="G12" i="32"/>
  <c r="C12" i="32"/>
  <c r="J14" i="32"/>
  <c r="F14" i="32"/>
  <c r="E14" i="32"/>
  <c r="I14" i="32"/>
  <c r="C14" i="32"/>
  <c r="H14" i="32"/>
  <c r="G14" i="32"/>
  <c r="D14" i="32"/>
  <c r="J16" i="32"/>
  <c r="F16" i="32"/>
  <c r="H16" i="32"/>
  <c r="C16" i="32"/>
  <c r="G16" i="32"/>
  <c r="E16" i="32"/>
  <c r="D16" i="32"/>
  <c r="I16" i="32"/>
  <c r="G18" i="32"/>
  <c r="C18" i="32"/>
  <c r="J18" i="32"/>
  <c r="F18" i="32"/>
  <c r="E18" i="32"/>
  <c r="D18" i="32"/>
  <c r="I18" i="32"/>
  <c r="H18" i="32"/>
  <c r="G20" i="32"/>
  <c r="C20" i="32"/>
  <c r="J20" i="32"/>
  <c r="F20" i="32"/>
  <c r="I20" i="32"/>
  <c r="H20" i="32"/>
  <c r="E20" i="32"/>
  <c r="D20" i="32"/>
  <c r="I26" i="32"/>
  <c r="E26" i="32"/>
  <c r="H26" i="32"/>
  <c r="D26" i="32"/>
  <c r="G26" i="32"/>
  <c r="F26" i="32"/>
  <c r="C26" i="32"/>
  <c r="J26" i="32"/>
  <c r="I28" i="32"/>
  <c r="E28" i="32"/>
  <c r="H28" i="32"/>
  <c r="D28" i="32"/>
  <c r="C28" i="32"/>
  <c r="J28" i="32"/>
  <c r="G28" i="32"/>
  <c r="F28" i="32"/>
  <c r="J30" i="32"/>
  <c r="F30" i="32"/>
  <c r="I30" i="32"/>
  <c r="E30" i="32"/>
  <c r="C30" i="32"/>
  <c r="H30" i="32"/>
  <c r="G30" i="32"/>
  <c r="D30" i="32"/>
  <c r="J32" i="32"/>
  <c r="F32" i="32"/>
  <c r="I32" i="32"/>
  <c r="E32" i="32"/>
  <c r="C32" i="32"/>
  <c r="H32" i="32"/>
  <c r="G32" i="32"/>
  <c r="D32" i="32"/>
  <c r="G34" i="32"/>
  <c r="C34" i="32"/>
  <c r="J34" i="32"/>
  <c r="F34" i="32"/>
  <c r="E34" i="32"/>
  <c r="D34" i="32"/>
  <c r="I34" i="32"/>
  <c r="H34" i="32"/>
  <c r="AL4" i="32"/>
  <c r="AK4" i="32"/>
  <c r="AJ4" i="32"/>
  <c r="AN4" i="32"/>
  <c r="AI4" i="32"/>
  <c r="AN5" i="32"/>
  <c r="AL5" i="32"/>
  <c r="AK5" i="32"/>
  <c r="AN6" i="32"/>
  <c r="AL6" i="32"/>
  <c r="AK6" i="32"/>
  <c r="AK7" i="32"/>
  <c r="AN7" i="32"/>
  <c r="AJ7" i="32"/>
  <c r="AM7" i="32"/>
  <c r="AI7" i="32"/>
  <c r="AK8" i="32"/>
  <c r="AN8" i="32"/>
  <c r="AJ8" i="32"/>
  <c r="AM8" i="32"/>
  <c r="AI8" i="32"/>
  <c r="AL8" i="32"/>
  <c r="AK9" i="32"/>
  <c r="AN9" i="32"/>
  <c r="AJ9" i="32"/>
  <c r="AM9" i="32"/>
  <c r="AI9" i="32"/>
  <c r="AL9" i="32"/>
  <c r="AK11" i="32"/>
  <c r="AN11" i="32"/>
  <c r="AJ11" i="32"/>
  <c r="AM11" i="32"/>
  <c r="AI11" i="32"/>
  <c r="AL11" i="32"/>
  <c r="AK13" i="32"/>
  <c r="AL13" i="32"/>
  <c r="AN13" i="32"/>
  <c r="AM13" i="32"/>
  <c r="AJ13" i="32"/>
  <c r="AI13" i="32"/>
  <c r="AK15" i="32"/>
  <c r="AN15" i="32"/>
  <c r="AI15" i="32"/>
  <c r="AL15" i="32"/>
  <c r="AJ15" i="32"/>
  <c r="AM15" i="32"/>
  <c r="AK17" i="32"/>
  <c r="AN17" i="32"/>
  <c r="AI17" i="32"/>
  <c r="AM17" i="32"/>
  <c r="AL17" i="32"/>
  <c r="AJ17" i="32"/>
  <c r="AL19" i="32"/>
  <c r="AK19" i="32"/>
  <c r="AJ19" i="32"/>
  <c r="AI19" i="32"/>
  <c r="AN19" i="32"/>
  <c r="AM19" i="32"/>
  <c r="AL21" i="32"/>
  <c r="AK21" i="32"/>
  <c r="AN21" i="32"/>
  <c r="AJ21" i="32"/>
  <c r="AM21" i="32"/>
  <c r="AI21" i="32"/>
  <c r="AL22" i="32"/>
  <c r="AK22" i="32"/>
  <c r="AN22" i="32"/>
  <c r="AJ22" i="32"/>
  <c r="AM22" i="32"/>
  <c r="AI22" i="32"/>
  <c r="AM23" i="32"/>
  <c r="AI23" i="32"/>
  <c r="AK23" i="32"/>
  <c r="AJ23" i="32"/>
  <c r="AN23" i="32"/>
  <c r="AL23" i="32"/>
  <c r="AM24" i="32"/>
  <c r="AI24" i="32"/>
  <c r="AK24" i="32"/>
  <c r="AJ24" i="32"/>
  <c r="AN24" i="32"/>
  <c r="AL24" i="32"/>
  <c r="AN25" i="32"/>
  <c r="AJ25" i="32"/>
  <c r="AM25" i="32"/>
  <c r="AI25" i="32"/>
  <c r="AL25" i="32"/>
  <c r="AK25" i="32"/>
  <c r="AN27" i="32"/>
  <c r="AJ27" i="32"/>
  <c r="AM27" i="32"/>
  <c r="AI27" i="32"/>
  <c r="AL27" i="32"/>
  <c r="AK27" i="32"/>
  <c r="AK29" i="32"/>
  <c r="AN29" i="32"/>
  <c r="AJ29" i="32"/>
  <c r="AM29" i="32"/>
  <c r="AL29" i="32"/>
  <c r="AI29" i="32"/>
  <c r="AK31" i="32"/>
  <c r="AN31" i="32"/>
  <c r="AJ31" i="32"/>
  <c r="AM31" i="32"/>
  <c r="AL31" i="32"/>
  <c r="AI31" i="32"/>
  <c r="AK33" i="32"/>
  <c r="AN33" i="32"/>
  <c r="AJ33" i="32"/>
  <c r="AM33" i="32"/>
  <c r="AL33" i="32"/>
  <c r="AI33" i="32"/>
  <c r="B45" i="38"/>
  <c r="H54" i="38" s="1"/>
  <c r="B45" i="42"/>
  <c r="P7" i="32"/>
  <c r="J5" i="32"/>
  <c r="G5" i="32"/>
  <c r="J8" i="32"/>
  <c r="F8" i="32"/>
  <c r="I8" i="32"/>
  <c r="E8" i="32"/>
  <c r="H8" i="32"/>
  <c r="D8" i="32"/>
  <c r="G8" i="32"/>
  <c r="C8" i="32"/>
  <c r="J13" i="32"/>
  <c r="F13" i="32"/>
  <c r="G13" i="32"/>
  <c r="D13" i="32"/>
  <c r="I13" i="32"/>
  <c r="C13" i="32"/>
  <c r="H13" i="32"/>
  <c r="E13" i="32"/>
  <c r="G19" i="32"/>
  <c r="C19" i="32"/>
  <c r="J19" i="32"/>
  <c r="F19" i="32"/>
  <c r="H19" i="32"/>
  <c r="E19" i="32"/>
  <c r="D19" i="32"/>
  <c r="I19" i="32"/>
  <c r="H23" i="32"/>
  <c r="D23" i="32"/>
  <c r="J23" i="32"/>
  <c r="E23" i="32"/>
  <c r="I23" i="32"/>
  <c r="C23" i="32"/>
  <c r="G23" i="32"/>
  <c r="F23" i="32"/>
  <c r="I27" i="32"/>
  <c r="E27" i="32"/>
  <c r="H27" i="32"/>
  <c r="D27" i="32"/>
  <c r="J27" i="32"/>
  <c r="G27" i="32"/>
  <c r="F27" i="32"/>
  <c r="C27" i="32"/>
  <c r="I29" i="32"/>
  <c r="E29" i="32"/>
  <c r="G29" i="32"/>
  <c r="F29" i="32"/>
  <c r="D29" i="32"/>
  <c r="C29" i="32"/>
  <c r="J29" i="32"/>
  <c r="H29" i="32"/>
  <c r="AL20" i="32"/>
  <c r="AK20" i="32"/>
  <c r="AM20" i="32"/>
  <c r="AJ20" i="32"/>
  <c r="AI20" i="32"/>
  <c r="AN20" i="32"/>
  <c r="AN28" i="32"/>
  <c r="AJ28" i="32"/>
  <c r="AK28" i="32"/>
  <c r="AI28" i="32"/>
  <c r="AL28" i="32"/>
  <c r="AM28" i="32"/>
  <c r="AK34" i="32"/>
  <c r="AN34" i="32"/>
  <c r="AJ34" i="32"/>
  <c r="AI34" i="32"/>
  <c r="AM34" i="32"/>
  <c r="AL34" i="32"/>
  <c r="CI5" i="32"/>
  <c r="CH5" i="32"/>
  <c r="CH7" i="32"/>
  <c r="CD7" i="32"/>
  <c r="CG7" i="32"/>
  <c r="CC7" i="32"/>
  <c r="CF7" i="32"/>
  <c r="CB7" i="32"/>
  <c r="CI7" i="32"/>
  <c r="CE7" i="32"/>
  <c r="CH8" i="32"/>
  <c r="CD8" i="32"/>
  <c r="CG8" i="32"/>
  <c r="CC8" i="32"/>
  <c r="CF8" i="32"/>
  <c r="CB8" i="32"/>
  <c r="CI8" i="32"/>
  <c r="CE8" i="32"/>
  <c r="CH9" i="32"/>
  <c r="CD9" i="32"/>
  <c r="CG9" i="32"/>
  <c r="CC9" i="32"/>
  <c r="CF9" i="32"/>
  <c r="CB9" i="32"/>
  <c r="CI9" i="32"/>
  <c r="CE9" i="32"/>
  <c r="CH11" i="32"/>
  <c r="CD11" i="32"/>
  <c r="CG11" i="32"/>
  <c r="CC11" i="32"/>
  <c r="CF11" i="32"/>
  <c r="CB11" i="32"/>
  <c r="CI11" i="32"/>
  <c r="CE11" i="32"/>
  <c r="CH13" i="32"/>
  <c r="CD13" i="32"/>
  <c r="CG13" i="32"/>
  <c r="CB13" i="32"/>
  <c r="CI13" i="32"/>
  <c r="CF13" i="32"/>
  <c r="CE13" i="32"/>
  <c r="CC13" i="32"/>
  <c r="CH15" i="32"/>
  <c r="CD15" i="32"/>
  <c r="CE15" i="32"/>
  <c r="CF15" i="32"/>
  <c r="CC15" i="32"/>
  <c r="CI15" i="32"/>
  <c r="CB15" i="32"/>
  <c r="CG15" i="32"/>
  <c r="CI17" i="32"/>
  <c r="CE17" i="32"/>
  <c r="CH17" i="32"/>
  <c r="CD17" i="32"/>
  <c r="CG17" i="32"/>
  <c r="CF17" i="32"/>
  <c r="CC17" i="32"/>
  <c r="CB17" i="32"/>
  <c r="CI19" i="32"/>
  <c r="CE19" i="32"/>
  <c r="CH19" i="32"/>
  <c r="CD19" i="32"/>
  <c r="CC19" i="32"/>
  <c r="CB19" i="32"/>
  <c r="CG19" i="32"/>
  <c r="CF19" i="32"/>
  <c r="CI21" i="32"/>
  <c r="CE21" i="32"/>
  <c r="CH21" i="32"/>
  <c r="CD21" i="32"/>
  <c r="CG21" i="32"/>
  <c r="CC21" i="32"/>
  <c r="CF21" i="32"/>
  <c r="CB21" i="32"/>
  <c r="CI22" i="32"/>
  <c r="CE22" i="32"/>
  <c r="CH22" i="32"/>
  <c r="CD22" i="32"/>
  <c r="CG22" i="32"/>
  <c r="CC22" i="32"/>
  <c r="CF22" i="32"/>
  <c r="CB22" i="32"/>
  <c r="CF23" i="32"/>
  <c r="CB23" i="32"/>
  <c r="CI23" i="32"/>
  <c r="CD23" i="32"/>
  <c r="CH23" i="32"/>
  <c r="CC23" i="32"/>
  <c r="CG23" i="32"/>
  <c r="CE23" i="32"/>
  <c r="CG24" i="32"/>
  <c r="CF24" i="32"/>
  <c r="CB24" i="32"/>
  <c r="CD24" i="32"/>
  <c r="CI24" i="32"/>
  <c r="CC24" i="32"/>
  <c r="CH24" i="32"/>
  <c r="CE24" i="32"/>
  <c r="CG25" i="32"/>
  <c r="CC25" i="32"/>
  <c r="CF25" i="32"/>
  <c r="CB25" i="32"/>
  <c r="CE25" i="32"/>
  <c r="CD25" i="32"/>
  <c r="CI25" i="32"/>
  <c r="CH25" i="32"/>
  <c r="CG27" i="32"/>
  <c r="CC27" i="32"/>
  <c r="CF27" i="32"/>
  <c r="CB27" i="32"/>
  <c r="CI27" i="32"/>
  <c r="CH27" i="32"/>
  <c r="CE27" i="32"/>
  <c r="CD27" i="32"/>
  <c r="CH29" i="32"/>
  <c r="CD29" i="32"/>
  <c r="CG29" i="32"/>
  <c r="CC29" i="32"/>
  <c r="CE29" i="32"/>
  <c r="CB29" i="32"/>
  <c r="CI29" i="32"/>
  <c r="CF29" i="32"/>
  <c r="CH31" i="32"/>
  <c r="CD31" i="32"/>
  <c r="CG31" i="32"/>
  <c r="CC31" i="32"/>
  <c r="CE31" i="32"/>
  <c r="CB31" i="32"/>
  <c r="CI31" i="32"/>
  <c r="CF31" i="32"/>
  <c r="CH33" i="32"/>
  <c r="CD33" i="32"/>
  <c r="CG33" i="32"/>
  <c r="CC33" i="32"/>
  <c r="CE33" i="32"/>
  <c r="CB33" i="32"/>
  <c r="CI33" i="32"/>
  <c r="CF33" i="32"/>
  <c r="CZ10" i="32"/>
  <c r="CV10" i="32"/>
  <c r="CY10" i="32"/>
  <c r="CU10" i="32"/>
  <c r="CX10" i="32"/>
  <c r="DA10" i="32"/>
  <c r="CW10" i="32"/>
  <c r="CZ12" i="32"/>
  <c r="CV12" i="32"/>
  <c r="CX12" i="32"/>
  <c r="CY12" i="32"/>
  <c r="CW12" i="32"/>
  <c r="CU12" i="32"/>
  <c r="DA12" i="32"/>
  <c r="CZ14" i="32"/>
  <c r="CV14" i="32"/>
  <c r="DA14" i="32"/>
  <c r="CU14" i="32"/>
  <c r="CY14" i="32"/>
  <c r="CX14" i="32"/>
  <c r="CW14" i="32"/>
  <c r="CZ16" i="32"/>
  <c r="CV16" i="32"/>
  <c r="DA16" i="32"/>
  <c r="CY16" i="32"/>
  <c r="CX16" i="32"/>
  <c r="CW16" i="32"/>
  <c r="CU16" i="32"/>
  <c r="DA18" i="32"/>
  <c r="CW18" i="32"/>
  <c r="CZ18" i="32"/>
  <c r="CV18" i="32"/>
  <c r="CY18" i="32"/>
  <c r="CX18" i="32"/>
  <c r="CU18" i="32"/>
  <c r="DA20" i="32"/>
  <c r="CW20" i="32"/>
  <c r="CZ20" i="32"/>
  <c r="CV20" i="32"/>
  <c r="CY20" i="32"/>
  <c r="CX20" i="32"/>
  <c r="CU20" i="32"/>
  <c r="CY26" i="32"/>
  <c r="CU26" i="32"/>
  <c r="CX26" i="32"/>
  <c r="CW26" i="32"/>
  <c r="CV26" i="32"/>
  <c r="DA26" i="32"/>
  <c r="CZ26" i="32"/>
  <c r="CY28" i="32"/>
  <c r="CU28" i="32"/>
  <c r="CX28" i="32"/>
  <c r="CW28" i="32"/>
  <c r="CZ28" i="32"/>
  <c r="CV28" i="32"/>
  <c r="DA28" i="32"/>
  <c r="CZ30" i="32"/>
  <c r="CV30" i="32"/>
  <c r="CY30" i="32"/>
  <c r="CU30" i="32"/>
  <c r="CW30" i="32"/>
  <c r="DA30" i="32"/>
  <c r="CX30" i="32"/>
  <c r="CZ32" i="32"/>
  <c r="CV32" i="32"/>
  <c r="CY32" i="32"/>
  <c r="CU32" i="32"/>
  <c r="CW32" i="32"/>
  <c r="DA32" i="32"/>
  <c r="CX32" i="32"/>
  <c r="CY34" i="32"/>
  <c r="CU34" i="32"/>
  <c r="CX34" i="32"/>
  <c r="DA34" i="32"/>
  <c r="CZ34" i="32"/>
  <c r="CW34" i="32"/>
  <c r="CV34" i="32"/>
  <c r="S10" i="32"/>
  <c r="O10" i="32"/>
  <c r="R10" i="32"/>
  <c r="N10" i="32"/>
  <c r="U10" i="32"/>
  <c r="Q10" i="32"/>
  <c r="M10" i="32"/>
  <c r="T10" i="32"/>
  <c r="P10" i="32"/>
  <c r="R12" i="32"/>
  <c r="T12" i="32"/>
  <c r="O12" i="32"/>
  <c r="S12" i="32"/>
  <c r="N12" i="32"/>
  <c r="Q12" i="32"/>
  <c r="M12" i="32"/>
  <c r="U12" i="32"/>
  <c r="P12" i="32"/>
  <c r="S14" i="32"/>
  <c r="O14" i="32"/>
  <c r="Q14" i="32"/>
  <c r="P14" i="32"/>
  <c r="U14" i="32"/>
  <c r="N14" i="32"/>
  <c r="T14" i="32"/>
  <c r="M14" i="32"/>
  <c r="R14" i="32"/>
  <c r="S16" i="32"/>
  <c r="O16" i="32"/>
  <c r="T16" i="32"/>
  <c r="N16" i="32"/>
  <c r="P16" i="32"/>
  <c r="U16" i="32"/>
  <c r="M16" i="32"/>
  <c r="R16" i="32"/>
  <c r="Q16" i="32"/>
  <c r="T18" i="32"/>
  <c r="P18" i="32"/>
  <c r="S18" i="32"/>
  <c r="O18" i="32"/>
  <c r="U18" i="32"/>
  <c r="M18" i="32"/>
  <c r="R18" i="32"/>
  <c r="Q18" i="32"/>
  <c r="N18" i="32"/>
  <c r="T20" i="32"/>
  <c r="P20" i="32"/>
  <c r="S20" i="32"/>
  <c r="O20" i="32"/>
  <c r="Q20" i="32"/>
  <c r="N20" i="32"/>
  <c r="U20" i="32"/>
  <c r="M20" i="32"/>
  <c r="R20" i="32"/>
  <c r="R26" i="32"/>
  <c r="N26" i="32"/>
  <c r="U26" i="32"/>
  <c r="Q26" i="32"/>
  <c r="M26" i="32"/>
  <c r="P26" i="32"/>
  <c r="O26" i="32"/>
  <c r="T26" i="32"/>
  <c r="S26" i="32"/>
  <c r="R28" i="32"/>
  <c r="N28" i="32"/>
  <c r="U28" i="32"/>
  <c r="Q28" i="32"/>
  <c r="M28" i="32"/>
  <c r="T28" i="32"/>
  <c r="S28" i="32"/>
  <c r="P28" i="32"/>
  <c r="O28" i="32"/>
  <c r="S30" i="32"/>
  <c r="O30" i="32"/>
  <c r="R30" i="32"/>
  <c r="N30" i="32"/>
  <c r="T30" i="32"/>
  <c r="Q30" i="32"/>
  <c r="U30" i="32"/>
  <c r="P30" i="32"/>
  <c r="M30" i="32"/>
  <c r="S32" i="32"/>
  <c r="O32" i="32"/>
  <c r="R32" i="32"/>
  <c r="N32" i="32"/>
  <c r="T32" i="32"/>
  <c r="Q32" i="32"/>
  <c r="U32" i="32"/>
  <c r="P32" i="32"/>
  <c r="M32" i="32"/>
  <c r="U34" i="32"/>
  <c r="Q34" i="32"/>
  <c r="M34" i="32"/>
  <c r="T34" i="32"/>
  <c r="P34" i="32"/>
  <c r="O34" i="32"/>
  <c r="N34" i="32"/>
  <c r="R34" i="32"/>
  <c r="S34" i="32"/>
  <c r="AV4" i="32"/>
  <c r="AS4" i="32"/>
  <c r="AW4" i="32"/>
  <c r="AW5" i="32"/>
  <c r="AU5" i="32"/>
  <c r="AT5" i="32"/>
  <c r="AW6" i="32"/>
  <c r="AU6" i="32"/>
  <c r="AT6" i="32"/>
  <c r="AT7" i="32"/>
  <c r="AW7" i="32"/>
  <c r="AS7" i="32"/>
  <c r="AV7" i="32"/>
  <c r="AR7" i="32"/>
  <c r="AU7" i="32"/>
  <c r="AT8" i="32"/>
  <c r="AW8" i="32"/>
  <c r="AS8" i="32"/>
  <c r="AV8" i="32"/>
  <c r="AR8" i="32"/>
  <c r="AU8" i="32"/>
  <c r="AT9" i="32"/>
  <c r="AW9" i="32"/>
  <c r="AS9" i="32"/>
  <c r="AV9" i="32"/>
  <c r="AR9" i="32"/>
  <c r="AU9" i="32"/>
  <c r="AT11" i="32"/>
  <c r="AW11" i="32"/>
  <c r="AS11" i="32"/>
  <c r="AV11" i="32"/>
  <c r="AR11" i="32"/>
  <c r="AU11" i="32"/>
  <c r="AT13" i="32"/>
  <c r="AV13" i="32"/>
  <c r="AS13" i="32"/>
  <c r="AR13" i="32"/>
  <c r="AW13" i="32"/>
  <c r="AU13" i="32"/>
  <c r="AT15" i="32"/>
  <c r="AS15" i="32"/>
  <c r="AR15" i="32"/>
  <c r="AW15" i="32"/>
  <c r="AV15" i="32"/>
  <c r="AU15" i="32"/>
  <c r="AU17" i="32"/>
  <c r="AT17" i="32"/>
  <c r="AS17" i="32"/>
  <c r="AR17" i="32"/>
  <c r="AW17" i="32"/>
  <c r="AV17" i="32"/>
  <c r="AU19" i="32"/>
  <c r="AT19" i="32"/>
  <c r="AW19" i="32"/>
  <c r="AV19" i="32"/>
  <c r="AS19" i="32"/>
  <c r="AR19" i="32"/>
  <c r="AU21" i="32"/>
  <c r="AT21" i="32"/>
  <c r="AW21" i="32"/>
  <c r="AS21" i="32"/>
  <c r="AV21" i="32"/>
  <c r="AR21" i="32"/>
  <c r="AU22" i="32"/>
  <c r="AT22" i="32"/>
  <c r="AW22" i="32"/>
  <c r="AS22" i="32"/>
  <c r="AV22" i="32"/>
  <c r="AR22" i="32"/>
  <c r="AV23" i="32"/>
  <c r="AR23" i="32"/>
  <c r="AW23" i="32"/>
  <c r="AU23" i="32"/>
  <c r="AT23" i="32"/>
  <c r="AS23" i="32"/>
  <c r="AV24" i="32"/>
  <c r="AR24" i="32"/>
  <c r="AW24" i="32"/>
  <c r="AU24" i="32"/>
  <c r="AT24" i="32"/>
  <c r="AS24" i="32"/>
  <c r="AW25" i="32"/>
  <c r="AS25" i="32"/>
  <c r="AV25" i="32"/>
  <c r="AR25" i="32"/>
  <c r="AU25" i="32"/>
  <c r="AT25" i="32"/>
  <c r="AW27" i="32"/>
  <c r="AS27" i="32"/>
  <c r="AV27" i="32"/>
  <c r="AR27" i="32"/>
  <c r="AU27" i="32"/>
  <c r="AT27" i="32"/>
  <c r="AT29" i="32"/>
  <c r="AW29" i="32"/>
  <c r="AS29" i="32"/>
  <c r="AV29" i="32"/>
  <c r="AU29" i="32"/>
  <c r="AR29" i="32"/>
  <c r="AT31" i="32"/>
  <c r="AW31" i="32"/>
  <c r="AS31" i="32"/>
  <c r="AV31" i="32"/>
  <c r="AU31" i="32"/>
  <c r="AR31" i="32"/>
  <c r="AT33" i="32"/>
  <c r="AW33" i="32"/>
  <c r="AS33" i="32"/>
  <c r="AV33" i="32"/>
  <c r="AU33" i="32"/>
  <c r="AR33" i="32"/>
  <c r="DE7" i="32"/>
  <c r="DD7" i="32"/>
  <c r="DE8" i="32"/>
  <c r="DD8" i="32"/>
  <c r="DE9" i="32"/>
  <c r="DD9" i="32"/>
  <c r="DE11" i="32"/>
  <c r="DD11" i="32"/>
  <c r="DE13" i="32"/>
  <c r="DD13" i="32"/>
  <c r="DE15" i="32"/>
  <c r="DD15" i="32"/>
  <c r="AM4" i="32"/>
  <c r="C7" i="32"/>
  <c r="T7" i="32"/>
  <c r="AL7" i="32"/>
  <c r="DD14" i="32"/>
  <c r="DD18" i="32"/>
  <c r="DE16" i="32"/>
  <c r="DD16" i="32"/>
  <c r="DE20" i="32"/>
  <c r="DD20" i="32"/>
  <c r="DD26" i="32"/>
  <c r="DE26" i="32"/>
  <c r="DD28" i="32"/>
  <c r="DE28" i="32"/>
  <c r="DE30" i="32"/>
  <c r="DD30" i="32"/>
  <c r="DE32" i="32"/>
  <c r="DD32" i="32"/>
  <c r="DE17" i="32"/>
  <c r="DD17" i="32"/>
  <c r="DE19" i="32"/>
  <c r="DD19" i="32"/>
  <c r="DE21" i="32"/>
  <c r="DD21" i="32"/>
  <c r="DE22" i="32"/>
  <c r="DD22" i="32"/>
  <c r="DE23" i="32"/>
  <c r="DD23" i="32"/>
  <c r="DD24" i="32"/>
  <c r="DE24" i="32"/>
  <c r="DD25" i="32"/>
  <c r="DE25" i="32"/>
  <c r="DD27" i="32"/>
  <c r="DE27" i="32"/>
  <c r="DE29" i="32"/>
  <c r="DD29" i="32"/>
  <c r="DE31" i="32"/>
  <c r="DD31" i="32"/>
  <c r="DE33" i="32"/>
  <c r="DD33" i="32"/>
  <c r="CX4" i="32"/>
  <c r="CV6" i="32"/>
  <c r="CY5" i="32"/>
  <c r="CU5" i="32"/>
  <c r="CX5" i="32"/>
  <c r="CV5" i="32"/>
  <c r="DA5" i="32"/>
  <c r="DE4" i="32"/>
  <c r="DD4" i="32"/>
  <c r="DD6" i="32"/>
  <c r="DE6" i="32"/>
  <c r="CG6" i="32"/>
  <c r="CC6" i="32"/>
  <c r="CF6" i="32"/>
  <c r="CB6" i="32"/>
  <c r="CI6" i="32"/>
  <c r="CE6" i="32"/>
  <c r="CH6" i="32"/>
  <c r="R4" i="32"/>
  <c r="N4" i="32"/>
  <c r="T4" i="32"/>
  <c r="O4" i="32"/>
  <c r="S4" i="32"/>
  <c r="M4" i="32"/>
  <c r="R5" i="32"/>
  <c r="N5" i="32"/>
  <c r="U5" i="32"/>
  <c r="Q5" i="32"/>
  <c r="M5" i="32"/>
  <c r="O5" i="32"/>
  <c r="T5" i="32"/>
  <c r="R6" i="32"/>
  <c r="N6" i="32"/>
  <c r="U6" i="32"/>
  <c r="Q6" i="32"/>
  <c r="M6" i="32"/>
  <c r="P6" i="32"/>
  <c r="O6" i="32"/>
  <c r="U4" i="32"/>
  <c r="DE5" i="32"/>
  <c r="S6" i="32"/>
  <c r="CZ4" i="32"/>
  <c r="CV4" i="32"/>
  <c r="CY4" i="32"/>
  <c r="CU4" i="32"/>
  <c r="DA4" i="32"/>
  <c r="CY6" i="32"/>
  <c r="CU6" i="32"/>
  <c r="CX6" i="32"/>
  <c r="DA6" i="32"/>
  <c r="CW6" i="32"/>
  <c r="CZ5" i="32"/>
  <c r="CF4" i="32"/>
  <c r="CB4" i="32"/>
  <c r="CI4" i="32"/>
  <c r="CE4" i="32"/>
  <c r="CG4" i="32"/>
  <c r="CD4" i="32"/>
  <c r="CG5" i="32"/>
  <c r="CC5" i="32"/>
  <c r="CF5" i="32"/>
  <c r="CB5" i="32"/>
  <c r="CE5" i="32"/>
  <c r="CD5" i="32"/>
  <c r="CC4" i="32"/>
  <c r="P5" i="32"/>
  <c r="CW5" i="32"/>
  <c r="T6" i="32"/>
  <c r="CD6" i="32"/>
  <c r="H4" i="32"/>
  <c r="D4" i="32"/>
  <c r="I5" i="32"/>
  <c r="E5" i="32"/>
  <c r="H5" i="32"/>
  <c r="D5" i="32"/>
  <c r="I6" i="32"/>
  <c r="E6" i="32"/>
  <c r="H6" i="32"/>
  <c r="D6" i="32"/>
  <c r="F4" i="32"/>
  <c r="C5" i="32"/>
  <c r="F6" i="32"/>
  <c r="G4" i="32"/>
  <c r="F5" i="32"/>
  <c r="G6" i="32"/>
  <c r="AU4" i="32"/>
  <c r="AI5" i="32"/>
  <c r="AM5" i="32"/>
  <c r="AR5" i="32"/>
  <c r="AV5" i="32"/>
  <c r="AI6" i="32"/>
  <c r="AM6" i="32"/>
  <c r="AR6" i="32"/>
  <c r="AV6" i="32"/>
  <c r="AR4" i="32"/>
  <c r="AJ5" i="32"/>
  <c r="AS5" i="32"/>
  <c r="AJ6" i="32"/>
  <c r="AS6" i="32"/>
  <c r="H23" i="33" l="1"/>
  <c r="B46" i="29" s="1"/>
  <c r="B47" i="29" s="1"/>
  <c r="H21" i="33"/>
  <c r="B46" i="8" s="1"/>
  <c r="B47" i="8" s="1"/>
  <c r="H31" i="33"/>
  <c r="B46" i="38" s="1"/>
  <c r="B47" i="38" s="1"/>
  <c r="H27" i="33"/>
  <c r="B46" i="41" s="1"/>
  <c r="B47" i="41" s="1"/>
  <c r="F27" i="33"/>
  <c r="H25" i="33"/>
  <c r="B46" i="39" s="1"/>
  <c r="B47" i="39" s="1"/>
  <c r="H29" i="33"/>
  <c r="B46" i="19" s="1"/>
  <c r="B48" i="38"/>
  <c r="B48" i="39"/>
  <c r="B48" i="8"/>
  <c r="B14" i="37"/>
  <c r="B48" i="29"/>
  <c r="AN35" i="32"/>
  <c r="F51" i="39" s="1"/>
  <c r="G42" i="37" s="1"/>
  <c r="B54" i="39"/>
  <c r="C45" i="37" s="1"/>
  <c r="AT35" i="32"/>
  <c r="D51" i="38" s="1"/>
  <c r="E76" i="37" s="1"/>
  <c r="CE35" i="32"/>
  <c r="D51" i="29" s="1"/>
  <c r="E31" i="37" s="1"/>
  <c r="C54" i="39"/>
  <c r="D45" i="37" s="1"/>
  <c r="D54" i="39"/>
  <c r="E45" i="37" s="1"/>
  <c r="E54" i="39"/>
  <c r="F45" i="37" s="1"/>
  <c r="AI35" i="32"/>
  <c r="F25" i="33"/>
  <c r="B25" i="33" s="1"/>
  <c r="AW35" i="32"/>
  <c r="G51" i="38" s="1"/>
  <c r="H76" i="37" s="1"/>
  <c r="F29" i="33"/>
  <c r="J35" i="32"/>
  <c r="H51" i="8" s="1"/>
  <c r="I20" i="37" s="1"/>
  <c r="Q35" i="32"/>
  <c r="F51" i="19" s="1"/>
  <c r="F21" i="33"/>
  <c r="AU35" i="32"/>
  <c r="E51" i="38" s="1"/>
  <c r="F76" i="37" s="1"/>
  <c r="CW35" i="32"/>
  <c r="C51" i="41" s="1"/>
  <c r="D53" i="37" s="1"/>
  <c r="AS35" i="32"/>
  <c r="C51" i="38" s="1"/>
  <c r="D76" i="37" s="1"/>
  <c r="C35" i="32"/>
  <c r="P35" i="32"/>
  <c r="E51" i="19" s="1"/>
  <c r="F65" i="37" s="1"/>
  <c r="CV35" i="32"/>
  <c r="B51" i="41" s="1"/>
  <c r="C53" i="37" s="1"/>
  <c r="B51" i="42"/>
  <c r="B47" i="42"/>
  <c r="F33" i="33"/>
  <c r="I33" i="33" s="1"/>
  <c r="AK35" i="32"/>
  <c r="C51" i="39" s="1"/>
  <c r="D42" i="37" s="1"/>
  <c r="AJ35" i="32"/>
  <c r="B51" i="39" s="1"/>
  <c r="AM35" i="32"/>
  <c r="E51" i="39" s="1"/>
  <c r="F42" i="37" s="1"/>
  <c r="E35" i="32"/>
  <c r="C51" i="8" s="1"/>
  <c r="D20" i="37" s="1"/>
  <c r="B23" i="33"/>
  <c r="F31" i="33"/>
  <c r="D54" i="38"/>
  <c r="E79" i="37" s="1"/>
  <c r="AL35" i="32"/>
  <c r="D51" i="39" s="1"/>
  <c r="E42" i="37" s="1"/>
  <c r="I35" i="32"/>
  <c r="G51" i="8" s="1"/>
  <c r="H20" i="37" s="1"/>
  <c r="AV35" i="32"/>
  <c r="F51" i="38" s="1"/>
  <c r="G76" i="37" s="1"/>
  <c r="CH35" i="32"/>
  <c r="G51" i="29" s="1"/>
  <c r="H31" i="37" s="1"/>
  <c r="T35" i="32"/>
  <c r="I51" i="19" s="1"/>
  <c r="D35" i="32"/>
  <c r="B51" i="8" s="1"/>
  <c r="CI35" i="32"/>
  <c r="H51" i="29" s="1"/>
  <c r="DA35" i="32"/>
  <c r="G51" i="41" s="1"/>
  <c r="CZ35" i="32"/>
  <c r="F51" i="41" s="1"/>
  <c r="U35" i="32"/>
  <c r="J51" i="19" s="1"/>
  <c r="M35" i="32"/>
  <c r="B51" i="19" s="1"/>
  <c r="N35" i="32"/>
  <c r="C51" i="19" s="1"/>
  <c r="AR35" i="32"/>
  <c r="B51" i="38" s="1"/>
  <c r="F35" i="32"/>
  <c r="D51" i="8" s="1"/>
  <c r="H35" i="32"/>
  <c r="F51" i="8" s="1"/>
  <c r="CD35" i="32"/>
  <c r="C51" i="29" s="1"/>
  <c r="CB35" i="32"/>
  <c r="CU35" i="32"/>
  <c r="S35" i="32"/>
  <c r="H51" i="19" s="1"/>
  <c r="R35" i="32"/>
  <c r="G51" i="19" s="1"/>
  <c r="DD35" i="32"/>
  <c r="CX35" i="32"/>
  <c r="D51" i="41" s="1"/>
  <c r="G35" i="32"/>
  <c r="E51" i="8" s="1"/>
  <c r="CC35" i="32"/>
  <c r="B51" i="29" s="1"/>
  <c r="CG35" i="32"/>
  <c r="F51" i="29" s="1"/>
  <c r="CF35" i="32"/>
  <c r="E51" i="29" s="1"/>
  <c r="CY35" i="32"/>
  <c r="E51" i="41" s="1"/>
  <c r="O35" i="32"/>
  <c r="D51" i="19" s="1"/>
  <c r="DE35" i="32"/>
  <c r="F54" i="38" l="1"/>
  <c r="G79" i="37" s="1"/>
  <c r="G54" i="38"/>
  <c r="H79" i="37" s="1"/>
  <c r="E54" i="38"/>
  <c r="F79" i="37" s="1"/>
  <c r="C54" i="38"/>
  <c r="D79" i="37" s="1"/>
  <c r="J29" i="33"/>
  <c r="G65" i="37"/>
  <c r="I23" i="33"/>
  <c r="B54" i="41"/>
  <c r="C56" i="37" s="1"/>
  <c r="G54" i="41"/>
  <c r="H56" i="37" s="1"/>
  <c r="D54" i="41"/>
  <c r="E56" i="37" s="1"/>
  <c r="E54" i="41"/>
  <c r="F56" i="37" s="1"/>
  <c r="C54" i="41"/>
  <c r="D56" i="37" s="1"/>
  <c r="F54" i="41"/>
  <c r="G56" i="37" s="1"/>
  <c r="I27" i="33"/>
  <c r="J27" i="33"/>
  <c r="C66" i="37"/>
  <c r="B47" i="19"/>
  <c r="H34" i="33"/>
  <c r="I29" i="33"/>
  <c r="D15" i="33"/>
  <c r="B16" i="37" s="1"/>
  <c r="B48" i="42"/>
  <c r="B48" i="41"/>
  <c r="B48" i="19"/>
  <c r="D54" i="19" s="1"/>
  <c r="E68" i="37" s="1"/>
  <c r="J23" i="33"/>
  <c r="H54" i="8"/>
  <c r="I23" i="37" s="1"/>
  <c r="D54" i="29"/>
  <c r="E34" i="37" s="1"/>
  <c r="C54" i="8"/>
  <c r="D23" i="37" s="1"/>
  <c r="G54" i="8"/>
  <c r="H23" i="37" s="1"/>
  <c r="J25" i="33"/>
  <c r="G54" i="29"/>
  <c r="H34" i="37" s="1"/>
  <c r="I25" i="33"/>
  <c r="F34" i="33"/>
  <c r="B29" i="33"/>
  <c r="B55" i="39"/>
  <c r="E52" i="39" s="1"/>
  <c r="C42" i="37"/>
  <c r="J21" i="33"/>
  <c r="I21" i="33"/>
  <c r="J31" i="33"/>
  <c r="I31" i="33"/>
  <c r="C88" i="37"/>
  <c r="B55" i="42"/>
  <c r="B53" i="42"/>
  <c r="J33" i="33"/>
  <c r="B55" i="29"/>
  <c r="C31" i="37"/>
  <c r="B54" i="29"/>
  <c r="C34" i="37" s="1"/>
  <c r="H65" i="37"/>
  <c r="B55" i="38"/>
  <c r="C76" i="37"/>
  <c r="K65" i="37"/>
  <c r="I65" i="37"/>
  <c r="D31" i="37"/>
  <c r="C54" i="29"/>
  <c r="D34" i="37" s="1"/>
  <c r="G53" i="37"/>
  <c r="F53" i="37"/>
  <c r="E53" i="37"/>
  <c r="G20" i="37"/>
  <c r="F54" i="8"/>
  <c r="G23" i="37" s="1"/>
  <c r="D65" i="37"/>
  <c r="H53" i="37"/>
  <c r="B55" i="8"/>
  <c r="C20" i="37"/>
  <c r="B54" i="8"/>
  <c r="C23" i="37" s="1"/>
  <c r="B55" i="41"/>
  <c r="G31" i="37"/>
  <c r="F54" i="29"/>
  <c r="G34" i="37" s="1"/>
  <c r="E65" i="37"/>
  <c r="F31" i="37"/>
  <c r="E54" i="29"/>
  <c r="F34" i="37" s="1"/>
  <c r="F20" i="37"/>
  <c r="E54" i="8"/>
  <c r="F23" i="37" s="1"/>
  <c r="E20" i="37"/>
  <c r="D54" i="8"/>
  <c r="E23" i="37" s="1"/>
  <c r="B55" i="19"/>
  <c r="C65" i="37"/>
  <c r="I31" i="37"/>
  <c r="H54" i="29"/>
  <c r="I34" i="37" s="1"/>
  <c r="J65" i="37"/>
  <c r="B54" i="19" l="1"/>
  <c r="C68" i="37" s="1"/>
  <c r="I54" i="19"/>
  <c r="J68" i="37" s="1"/>
  <c r="F54" i="19"/>
  <c r="G68" i="37" s="1"/>
  <c r="C54" i="19"/>
  <c r="D68" i="37" s="1"/>
  <c r="J54" i="19"/>
  <c r="K68" i="37" s="1"/>
  <c r="G54" i="19"/>
  <c r="H68" i="37" s="1"/>
  <c r="H54" i="19"/>
  <c r="I68" i="37" s="1"/>
  <c r="E54" i="19"/>
  <c r="F68" i="37" s="1"/>
  <c r="K23" i="33"/>
  <c r="K33" i="33"/>
  <c r="K31" i="33"/>
  <c r="K25" i="33"/>
  <c r="K27" i="33"/>
  <c r="K21" i="33"/>
  <c r="K29" i="33"/>
  <c r="B52" i="39"/>
  <c r="B53" i="39" s="1"/>
  <c r="F52" i="39"/>
  <c r="G43" i="37" s="1"/>
  <c r="D52" i="39"/>
  <c r="E43" i="37" s="1"/>
  <c r="C52" i="39"/>
  <c r="D43" i="37" s="1"/>
  <c r="I34" i="33"/>
  <c r="J34" i="33"/>
  <c r="B56" i="42"/>
  <c r="C93" i="37" s="1"/>
  <c r="C90" i="37"/>
  <c r="C92" i="37" s="1"/>
  <c r="S95" i="37" s="1"/>
  <c r="B54" i="42"/>
  <c r="C91" i="37" s="1"/>
  <c r="H52" i="19"/>
  <c r="H53" i="19" s="1"/>
  <c r="D52" i="19"/>
  <c r="D53" i="19" s="1"/>
  <c r="F52" i="19"/>
  <c r="F53" i="19" s="1"/>
  <c r="G67" i="37" s="1"/>
  <c r="G69" i="37" s="1"/>
  <c r="J52" i="19"/>
  <c r="J53" i="19" s="1"/>
  <c r="K67" i="37" s="1"/>
  <c r="K69" i="37" s="1"/>
  <c r="E52" i="19"/>
  <c r="E53" i="19" s="1"/>
  <c r="I52" i="19"/>
  <c r="I53" i="19" s="1"/>
  <c r="J67" i="37" s="1"/>
  <c r="J69" i="37" s="1"/>
  <c r="B52" i="19"/>
  <c r="B53" i="19" s="1"/>
  <c r="G52" i="19"/>
  <c r="G53" i="19" s="1"/>
  <c r="H78" i="37" s="1"/>
  <c r="H80" i="37" s="1"/>
  <c r="C52" i="19"/>
  <c r="C53" i="19" s="1"/>
  <c r="F52" i="41"/>
  <c r="B52" i="41"/>
  <c r="E52" i="41"/>
  <c r="D52" i="41"/>
  <c r="G52" i="41"/>
  <c r="C52" i="41"/>
  <c r="H52" i="8"/>
  <c r="D52" i="8"/>
  <c r="G52" i="8"/>
  <c r="C52" i="8"/>
  <c r="E52" i="8"/>
  <c r="F52" i="8"/>
  <c r="B52" i="8"/>
  <c r="G52" i="38"/>
  <c r="C52" i="38"/>
  <c r="H52" i="38"/>
  <c r="H53" i="38" s="1"/>
  <c r="B52" i="38"/>
  <c r="F52" i="38"/>
  <c r="D52" i="38"/>
  <c r="E52" i="38"/>
  <c r="F52" i="29"/>
  <c r="B52" i="29"/>
  <c r="E52" i="29"/>
  <c r="H52" i="29"/>
  <c r="D52" i="29"/>
  <c r="C52" i="29"/>
  <c r="G52" i="29"/>
  <c r="F43" i="37"/>
  <c r="E53" i="39"/>
  <c r="F44" i="37" s="1"/>
  <c r="K34" i="33" l="1"/>
  <c r="C43" i="37"/>
  <c r="D53" i="39"/>
  <c r="E44" i="37" s="1"/>
  <c r="F53" i="39"/>
  <c r="G44" i="37" s="1"/>
  <c r="G46" i="37" s="1"/>
  <c r="C53" i="39"/>
  <c r="D44" i="37" s="1"/>
  <c r="E77" i="37"/>
  <c r="D53" i="38"/>
  <c r="E78" i="37" s="1"/>
  <c r="E80" i="37" s="1"/>
  <c r="C21" i="37"/>
  <c r="B53" i="8"/>
  <c r="G54" i="37"/>
  <c r="F53" i="41"/>
  <c r="G55" i="37" s="1"/>
  <c r="I32" i="37"/>
  <c r="H53" i="29"/>
  <c r="I33" i="37" s="1"/>
  <c r="I35" i="37" s="1"/>
  <c r="E21" i="37"/>
  <c r="D53" i="8"/>
  <c r="E22" i="37" s="1"/>
  <c r="E24" i="37" s="1"/>
  <c r="E32" i="37"/>
  <c r="D53" i="29"/>
  <c r="E33" i="37" s="1"/>
  <c r="E35" i="37" s="1"/>
  <c r="D77" i="37"/>
  <c r="C53" i="38"/>
  <c r="D78" i="37" s="1"/>
  <c r="D80" i="37" s="1"/>
  <c r="H77" i="37"/>
  <c r="G53" i="38"/>
  <c r="G21" i="37"/>
  <c r="F53" i="8"/>
  <c r="G22" i="37" s="1"/>
  <c r="G24" i="37" s="1"/>
  <c r="E54" i="37"/>
  <c r="D53" i="41"/>
  <c r="E55" i="37" s="1"/>
  <c r="H32" i="37"/>
  <c r="G53" i="29"/>
  <c r="H33" i="37" s="1"/>
  <c r="H35" i="37" s="1"/>
  <c r="F32" i="37"/>
  <c r="E53" i="29"/>
  <c r="F33" i="37" s="1"/>
  <c r="F35" i="37" s="1"/>
  <c r="C77" i="37"/>
  <c r="B53" i="38"/>
  <c r="C44" i="37"/>
  <c r="C46" i="37" s="1"/>
  <c r="F21" i="37"/>
  <c r="E53" i="8"/>
  <c r="F22" i="37" s="1"/>
  <c r="I21" i="37"/>
  <c r="H53" i="8"/>
  <c r="I22" i="37" s="1"/>
  <c r="F54" i="37"/>
  <c r="E53" i="41"/>
  <c r="F55" i="37" s="1"/>
  <c r="G32" i="37"/>
  <c r="F53" i="29"/>
  <c r="G33" i="37" s="1"/>
  <c r="G35" i="37" s="1"/>
  <c r="H21" i="37"/>
  <c r="G53" i="8"/>
  <c r="H22" i="37" s="1"/>
  <c r="H24" i="37" s="1"/>
  <c r="H54" i="37"/>
  <c r="G53" i="41"/>
  <c r="H55" i="37" s="1"/>
  <c r="H57" i="37" s="1"/>
  <c r="G77" i="37"/>
  <c r="F53" i="38"/>
  <c r="G78" i="37" s="1"/>
  <c r="G80" i="37" s="1"/>
  <c r="D32" i="37"/>
  <c r="C53" i="29"/>
  <c r="D33" i="37" s="1"/>
  <c r="D35" i="37" s="1"/>
  <c r="C32" i="37"/>
  <c r="B53" i="29"/>
  <c r="F77" i="37"/>
  <c r="E53" i="38"/>
  <c r="F78" i="37" s="1"/>
  <c r="F80" i="37" s="1"/>
  <c r="D21" i="37"/>
  <c r="C53" i="8"/>
  <c r="D22" i="37" s="1"/>
  <c r="D54" i="37"/>
  <c r="C53" i="41"/>
  <c r="D55" i="37" s="1"/>
  <c r="C54" i="37"/>
  <c r="B53" i="41"/>
  <c r="B56" i="19"/>
  <c r="C67" i="37"/>
  <c r="C69" i="37" s="1"/>
  <c r="S72" i="37" s="1"/>
  <c r="S49" i="37" l="1"/>
  <c r="B56" i="39"/>
  <c r="C47" i="37" s="1"/>
  <c r="B56" i="41"/>
  <c r="C58" i="37" s="1"/>
  <c r="C55" i="37"/>
  <c r="S60" i="37" s="1"/>
  <c r="B56" i="29"/>
  <c r="C36" i="37" s="1"/>
  <c r="C33" i="37"/>
  <c r="C35" i="37" s="1"/>
  <c r="S38" i="37" s="1"/>
  <c r="B56" i="8"/>
  <c r="C25" i="37" s="1"/>
  <c r="C22" i="37"/>
  <c r="C24" i="37" s="1"/>
  <c r="S27" i="37" s="1"/>
  <c r="C81" i="37"/>
  <c r="C70" i="37"/>
  <c r="B56" i="38"/>
  <c r="C78" i="37"/>
  <c r="C80" i="37" s="1"/>
  <c r="S83" i="37" s="1"/>
  <c r="S99" i="37" l="1"/>
  <c r="B54" i="38"/>
  <c r="C79" i="37" s="1"/>
</calcChain>
</file>

<file path=xl/sharedStrings.xml><?xml version="1.0" encoding="utf-8"?>
<sst xmlns="http://schemas.openxmlformats.org/spreadsheetml/2006/main" count="451" uniqueCount="85">
  <si>
    <t>Organisation</t>
  </si>
  <si>
    <t>Expert Name</t>
  </si>
  <si>
    <t>Month</t>
  </si>
  <si>
    <t>Year</t>
  </si>
  <si>
    <t>Date</t>
  </si>
  <si>
    <t>Work package</t>
  </si>
  <si>
    <t>Project</t>
  </si>
  <si>
    <t>Description of work</t>
  </si>
  <si>
    <t>List of projects</t>
  </si>
  <si>
    <t>Total</t>
  </si>
  <si>
    <t>Signature EXPERT</t>
  </si>
  <si>
    <t>Signature TEAM LEADER</t>
  </si>
  <si>
    <t>Description</t>
  </si>
  <si>
    <t>WP1</t>
  </si>
  <si>
    <t>WP2</t>
  </si>
  <si>
    <t>WP3</t>
  </si>
  <si>
    <t>WP4</t>
  </si>
  <si>
    <t>WP5</t>
  </si>
  <si>
    <t>WP6</t>
  </si>
  <si>
    <t>WP7</t>
  </si>
  <si>
    <t>WP8</t>
  </si>
  <si>
    <t>WP#1</t>
  </si>
  <si>
    <t>WP#2</t>
  </si>
  <si>
    <t>WP#3</t>
  </si>
  <si>
    <t>WP#4</t>
  </si>
  <si>
    <t>WP#5</t>
  </si>
  <si>
    <t>WP#6</t>
  </si>
  <si>
    <t>WP#7</t>
  </si>
  <si>
    <t># hrs.= 1 PM</t>
  </si>
  <si>
    <t>%</t>
  </si>
  <si>
    <t>Productive hours</t>
  </si>
  <si>
    <t>Other chargeable hours</t>
  </si>
  <si>
    <t>Total PM</t>
  </si>
  <si>
    <t>WP#0</t>
  </si>
  <si>
    <t>WP0</t>
  </si>
  <si>
    <t>WP9</t>
  </si>
  <si>
    <t>sick days (in hours)</t>
  </si>
  <si>
    <t>PM allocated for project</t>
  </si>
  <si>
    <t>PM Spent</t>
  </si>
  <si>
    <t>Remaining PM</t>
  </si>
  <si>
    <t>Adm</t>
  </si>
  <si>
    <t>personal holidays (in hours)</t>
  </si>
  <si>
    <t>national holidays (in hours)</t>
  </si>
  <si>
    <t>Total Hours</t>
  </si>
  <si>
    <t>Costs per hour</t>
  </si>
  <si>
    <t>Total Costs</t>
  </si>
  <si>
    <t>Total hours</t>
  </si>
  <si>
    <t>Total costs for WPs</t>
  </si>
  <si>
    <t>Total Adm. costs</t>
  </si>
  <si>
    <t>Other Chargeable hours</t>
  </si>
  <si>
    <t>full day use of overtime (in hours)</t>
  </si>
  <si>
    <t>full day training (in hours)</t>
  </si>
  <si>
    <t>Priloga 1</t>
  </si>
  <si>
    <t>Priloga 1:</t>
  </si>
  <si>
    <t>Priloga 2:</t>
  </si>
  <si>
    <t>Priloga 3:</t>
  </si>
  <si>
    <t>Povzetek porabljenih sredstev</t>
  </si>
  <si>
    <t>Povzetek porabljenih človek-mesecev "PM"</t>
  </si>
  <si>
    <t>"Timesheet" za posamezne projekte</t>
  </si>
  <si>
    <t>Productive hours on WPs for</t>
  </si>
  <si>
    <t>Total Hours on WPs</t>
  </si>
  <si>
    <t>Work on WPs</t>
  </si>
  <si>
    <t>Other adm. hours</t>
  </si>
  <si>
    <t xml:space="preserve">Other chargeable hours </t>
  </si>
  <si>
    <t>Total payable hours</t>
  </si>
  <si>
    <t>Hours on WPs</t>
  </si>
  <si>
    <t>Adm. on projects</t>
  </si>
  <si>
    <t>other chargeable hours (WP)</t>
  </si>
  <si>
    <t>Total productive hours</t>
  </si>
  <si>
    <t>Percentage allocated to project</t>
  </si>
  <si>
    <t>Total costs for month</t>
  </si>
  <si>
    <t>Total productive hours on WP</t>
  </si>
  <si>
    <t>Total costs</t>
  </si>
  <si>
    <t>Personal Hollidays</t>
  </si>
  <si>
    <t>Other ERA-Net related work</t>
  </si>
  <si>
    <t>PM remaining in previous month</t>
  </si>
  <si>
    <t>Ministry of Education, Science and Sport</t>
  </si>
  <si>
    <t>Masarykova 16, 1000 Ljubljana, Slovenia</t>
  </si>
  <si>
    <t>Attachment 3</t>
  </si>
  <si>
    <t>Hourly rate - productive hours</t>
  </si>
  <si>
    <t>WP#8</t>
  </si>
  <si>
    <t>WP#9</t>
  </si>
  <si>
    <t>Ministry of Higher Education, Science and Innovation</t>
  </si>
  <si>
    <t>MVZI</t>
  </si>
  <si>
    <t>Ministry of Higher education, Science and Innovation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</si>
</sst>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"/>
  </numFmts>
  <fonts count="17" x14ac:knownFonts="1">
    <font>
      <sz val="10"/>
      <name val="Arial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color rgb="FFFF0000"/>
      <name val="Arial"/>
      <family val="2"/>
    </font>
    <font>
      <b/>
      <sz val="8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8"/>
      <color rgb="FFFF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13" fillId="11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</cellStyleXfs>
  <cellXfs count="489">
    <xf numFmtId="0" fontId="0" fillId="0" borderId="0" xfId="0"/>
    <xf numFmtId="0" fontId="7" fillId="2" borderId="0" xfId="0" applyFont="1" applyFill="1"/>
    <xf numFmtId="0" fontId="0" fillId="0" borderId="0" xfId="0" applyFill="1" applyBorder="1" applyAlignment="1"/>
    <xf numFmtId="0" fontId="0" fillId="0" borderId="1" xfId="0" applyFill="1" applyBorder="1" applyAlignment="1">
      <alignment horizontal="left"/>
    </xf>
    <xf numFmtId="0" fontId="1" fillId="0" borderId="2" xfId="0" applyFont="1" applyFill="1" applyBorder="1" applyAlignment="1">
      <alignment horizontal="center"/>
    </xf>
    <xf numFmtId="0" fontId="0" fillId="0" borderId="0" xfId="0" applyFill="1" applyBorder="1"/>
    <xf numFmtId="0" fontId="3" fillId="0" borderId="2" xfId="0" applyFont="1" applyFill="1" applyBorder="1"/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5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7" fillId="0" borderId="0" xfId="0" applyFont="1"/>
    <xf numFmtId="0" fontId="4" fillId="0" borderId="2" xfId="0" applyFont="1" applyFill="1" applyBorder="1" applyAlignment="1">
      <alignment horizontal="center"/>
    </xf>
    <xf numFmtId="0" fontId="4" fillId="0" borderId="2" xfId="0" applyFont="1" applyBorder="1"/>
    <xf numFmtId="0" fontId="7" fillId="0" borderId="2" xfId="0" applyFont="1" applyBorder="1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0" fillId="0" borderId="0" xfId="0" applyFill="1"/>
    <xf numFmtId="0" fontId="1" fillId="0" borderId="0" xfId="0" applyFont="1" applyFill="1"/>
    <xf numFmtId="0" fontId="7" fillId="0" borderId="0" xfId="0" applyFont="1" applyFill="1"/>
    <xf numFmtId="0" fontId="0" fillId="0" borderId="9" xfId="0" applyFill="1" applyBorder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2" fontId="7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/>
    <xf numFmtId="2" fontId="7" fillId="0" borderId="2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left"/>
    </xf>
    <xf numFmtId="0" fontId="7" fillId="0" borderId="2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vertical="center" wrapText="1"/>
    </xf>
    <xf numFmtId="2" fontId="7" fillId="0" borderId="1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7" fillId="3" borderId="0" xfId="0" applyFont="1" applyFill="1" applyBorder="1"/>
    <xf numFmtId="0" fontId="7" fillId="0" borderId="0" xfId="0" applyNumberFormat="1" applyFont="1" applyFill="1" applyBorder="1" applyAlignment="1">
      <alignment horizontal="left"/>
    </xf>
    <xf numFmtId="0" fontId="7" fillId="2" borderId="0" xfId="0" applyFont="1" applyFill="1" applyBorder="1"/>
    <xf numFmtId="0" fontId="3" fillId="0" borderId="0" xfId="0" applyFont="1" applyFill="1" applyBorder="1"/>
    <xf numFmtId="2" fontId="7" fillId="0" borderId="1" xfId="0" applyNumberFormat="1" applyFont="1" applyFill="1" applyBorder="1"/>
    <xf numFmtId="0" fontId="4" fillId="0" borderId="0" xfId="0" applyNumberFormat="1" applyFont="1" applyFill="1" applyBorder="1" applyAlignment="1">
      <alignment horizontal="left"/>
    </xf>
    <xf numFmtId="2" fontId="7" fillId="0" borderId="1" xfId="0" applyNumberFormat="1" applyFont="1" applyFill="1" applyBorder="1" applyAlignment="1">
      <alignment horizontal="left"/>
    </xf>
    <xf numFmtId="0" fontId="8" fillId="0" borderId="0" xfId="0" applyFont="1" applyFill="1" applyBorder="1"/>
    <xf numFmtId="0" fontId="8" fillId="2" borderId="0" xfId="0" applyFont="1" applyFill="1"/>
    <xf numFmtId="0" fontId="8" fillId="3" borderId="0" xfId="0" applyFont="1" applyFill="1"/>
    <xf numFmtId="0" fontId="8" fillId="0" borderId="0" xfId="0" applyFont="1" applyFill="1"/>
    <xf numFmtId="0" fontId="4" fillId="2" borderId="0" xfId="0" applyFont="1" applyFill="1" applyAlignment="1">
      <alignment horizontal="left"/>
    </xf>
    <xf numFmtId="0" fontId="7" fillId="0" borderId="1" xfId="0" applyNumberFormat="1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0" fontId="7" fillId="0" borderId="1" xfId="0" applyNumberFormat="1" applyFont="1" applyBorder="1" applyAlignment="1">
      <alignment horizontal="center"/>
    </xf>
    <xf numFmtId="0" fontId="7" fillId="0" borderId="0" xfId="0" applyNumberFormat="1" applyFont="1" applyAlignment="1">
      <alignment horizontal="center"/>
    </xf>
    <xf numFmtId="4" fontId="7" fillId="2" borderId="0" xfId="0" applyNumberFormat="1" applyFont="1" applyFill="1"/>
    <xf numFmtId="0" fontId="3" fillId="2" borderId="0" xfId="0" applyFont="1" applyFill="1"/>
    <xf numFmtId="0" fontId="3" fillId="0" borderId="0" xfId="0" applyFont="1"/>
    <xf numFmtId="0" fontId="3" fillId="0" borderId="8" xfId="0" applyFont="1" applyFill="1" applyBorder="1"/>
    <xf numFmtId="2" fontId="1" fillId="0" borderId="8" xfId="0" applyNumberFormat="1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2" fontId="7" fillId="4" borderId="2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4" fontId="7" fillId="0" borderId="0" xfId="0" applyNumberFormat="1" applyFont="1"/>
    <xf numFmtId="0" fontId="8" fillId="0" borderId="0" xfId="0" applyFont="1" applyFill="1" applyBorder="1" applyAlignment="1"/>
    <xf numFmtId="2" fontId="8" fillId="6" borderId="15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8" fillId="0" borderId="0" xfId="0" applyFont="1" applyFill="1" applyBorder="1" applyAlignment="1">
      <alignment horizontal="left" vertical="top"/>
    </xf>
    <xf numFmtId="0" fontId="8" fillId="0" borderId="9" xfId="0" applyFont="1" applyFill="1" applyBorder="1"/>
    <xf numFmtId="0" fontId="8" fillId="3" borderId="0" xfId="0" applyFont="1" applyFill="1" applyBorder="1"/>
    <xf numFmtId="0" fontId="8" fillId="0" borderId="0" xfId="0" applyFont="1" applyBorder="1"/>
    <xf numFmtId="0" fontId="8" fillId="0" borderId="1" xfId="0" applyFont="1" applyFill="1" applyBorder="1" applyAlignment="1" applyProtection="1">
      <alignment horizontal="left"/>
      <protection locked="0"/>
    </xf>
    <xf numFmtId="0" fontId="5" fillId="5" borderId="0" xfId="0" applyFont="1" applyFill="1" applyBorder="1" applyProtection="1"/>
    <xf numFmtId="0" fontId="5" fillId="5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Protection="1"/>
    <xf numFmtId="0" fontId="7" fillId="0" borderId="0" xfId="0" applyFont="1" applyFill="1" applyBorder="1" applyAlignment="1">
      <alignment horizontal="right" wrapText="1"/>
    </xf>
    <xf numFmtId="2" fontId="7" fillId="0" borderId="1" xfId="0" applyNumberFormat="1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1" fillId="0" borderId="16" xfId="0" applyFont="1" applyFill="1" applyBorder="1"/>
    <xf numFmtId="0" fontId="1" fillId="0" borderId="17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7" fillId="0" borderId="19" xfId="0" applyFont="1" applyFill="1" applyBorder="1"/>
    <xf numFmtId="0" fontId="1" fillId="0" borderId="18" xfId="0" applyFont="1" applyFill="1" applyBorder="1"/>
    <xf numFmtId="0" fontId="2" fillId="0" borderId="20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left" wrapText="1"/>
    </xf>
    <xf numFmtId="0" fontId="1" fillId="0" borderId="18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49" fontId="1" fillId="0" borderId="20" xfId="0" applyNumberFormat="1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0" fillId="0" borderId="20" xfId="0" applyFill="1" applyBorder="1"/>
    <xf numFmtId="0" fontId="7" fillId="0" borderId="20" xfId="0" applyFont="1" applyFill="1" applyBorder="1" applyAlignment="1">
      <alignment horizontal="center" wrapText="1"/>
    </xf>
    <xf numFmtId="0" fontId="7" fillId="0" borderId="20" xfId="0" applyFont="1" applyFill="1" applyBorder="1" applyAlignment="1">
      <alignment horizontal="left" wrapText="1"/>
    </xf>
    <xf numFmtId="0" fontId="7" fillId="0" borderId="17" xfId="0" applyFont="1" applyFill="1" applyBorder="1" applyAlignment="1">
      <alignment wrapText="1"/>
    </xf>
    <xf numFmtId="0" fontId="1" fillId="0" borderId="21" xfId="0" applyFont="1" applyFill="1" applyBorder="1"/>
    <xf numFmtId="0" fontId="1" fillId="0" borderId="9" xfId="0" applyFont="1" applyFill="1" applyBorder="1"/>
    <xf numFmtId="0" fontId="1" fillId="0" borderId="22" xfId="0" applyFont="1" applyFill="1" applyBorder="1"/>
    <xf numFmtId="0" fontId="0" fillId="0" borderId="19" xfId="0" applyFill="1" applyBorder="1" applyAlignment="1">
      <alignment horizontal="left"/>
    </xf>
    <xf numFmtId="0" fontId="0" fillId="0" borderId="18" xfId="0" applyFill="1" applyBorder="1"/>
    <xf numFmtId="0" fontId="3" fillId="0" borderId="18" xfId="0" applyFont="1" applyFill="1" applyBorder="1"/>
    <xf numFmtId="0" fontId="7" fillId="0" borderId="21" xfId="0" applyFont="1" applyFill="1" applyBorder="1" applyAlignment="1">
      <alignment wrapText="1"/>
    </xf>
    <xf numFmtId="2" fontId="1" fillId="0" borderId="9" xfId="0" applyNumberFormat="1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2" fontId="1" fillId="0" borderId="22" xfId="0" applyNumberFormat="1" applyFont="1" applyFill="1" applyBorder="1"/>
    <xf numFmtId="0" fontId="1" fillId="0" borderId="18" xfId="0" applyNumberFormat="1" applyFont="1" applyFill="1" applyBorder="1" applyAlignment="1">
      <alignment horizontal="center"/>
    </xf>
    <xf numFmtId="0" fontId="7" fillId="0" borderId="20" xfId="0" applyFont="1" applyFill="1" applyBorder="1" applyAlignment="1">
      <alignment wrapText="1"/>
    </xf>
    <xf numFmtId="0" fontId="0" fillId="0" borderId="18" xfId="0" applyBorder="1"/>
    <xf numFmtId="2" fontId="1" fillId="0" borderId="18" xfId="0" applyNumberFormat="1" applyFont="1" applyFill="1" applyBorder="1"/>
    <xf numFmtId="0" fontId="5" fillId="0" borderId="21" xfId="0" applyFont="1" applyFill="1" applyBorder="1"/>
    <xf numFmtId="0" fontId="0" fillId="0" borderId="22" xfId="0" applyFill="1" applyBorder="1"/>
    <xf numFmtId="2" fontId="8" fillId="4" borderId="23" xfId="0" applyNumberFormat="1" applyFont="1" applyFill="1" applyBorder="1" applyAlignment="1">
      <alignment horizontal="center"/>
    </xf>
    <xf numFmtId="2" fontId="8" fillId="4" borderId="24" xfId="0" applyNumberFormat="1" applyFont="1" applyFill="1" applyBorder="1" applyAlignment="1">
      <alignment horizontal="center" vertical="center" wrapText="1"/>
    </xf>
    <xf numFmtId="2" fontId="8" fillId="4" borderId="24" xfId="0" applyNumberFormat="1" applyFont="1" applyFill="1" applyBorder="1" applyAlignment="1">
      <alignment horizontal="center"/>
    </xf>
    <xf numFmtId="2" fontId="8" fillId="4" borderId="25" xfId="0" applyNumberFormat="1" applyFont="1" applyFill="1" applyBorder="1" applyAlignment="1">
      <alignment horizontal="center"/>
    </xf>
    <xf numFmtId="2" fontId="8" fillId="6" borderId="24" xfId="0" applyNumberFormat="1" applyFont="1" applyFill="1" applyBorder="1" applyAlignment="1">
      <alignment horizontal="center"/>
    </xf>
    <xf numFmtId="2" fontId="8" fillId="6" borderId="13" xfId="0" applyNumberFormat="1" applyFont="1" applyFill="1" applyBorder="1" applyAlignment="1">
      <alignment horizontal="center"/>
    </xf>
    <xf numFmtId="2" fontId="8" fillId="6" borderId="19" xfId="0" applyNumberFormat="1" applyFont="1" applyFill="1" applyBorder="1" applyAlignment="1">
      <alignment horizontal="center"/>
    </xf>
    <xf numFmtId="2" fontId="7" fillId="0" borderId="26" xfId="0" applyNumberFormat="1" applyFont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4" fillId="0" borderId="5" xfId="0" applyFont="1" applyFill="1" applyBorder="1"/>
    <xf numFmtId="0" fontId="7" fillId="0" borderId="16" xfId="0" applyFont="1" applyFill="1" applyBorder="1"/>
    <xf numFmtId="0" fontId="7" fillId="0" borderId="28" xfId="0" applyFont="1" applyFill="1" applyBorder="1"/>
    <xf numFmtId="0" fontId="7" fillId="3" borderId="28" xfId="0" applyFont="1" applyFill="1" applyBorder="1"/>
    <xf numFmtId="0" fontId="7" fillId="0" borderId="29" xfId="0" applyFont="1" applyFill="1" applyBorder="1"/>
    <xf numFmtId="0" fontId="4" fillId="0" borderId="17" xfId="0" applyFont="1" applyFill="1" applyBorder="1"/>
    <xf numFmtId="0" fontId="7" fillId="3" borderId="17" xfId="0" applyFont="1" applyFill="1" applyBorder="1"/>
    <xf numFmtId="0" fontId="7" fillId="3" borderId="21" xfId="0" applyFont="1" applyFill="1" applyBorder="1"/>
    <xf numFmtId="0" fontId="7" fillId="2" borderId="9" xfId="0" applyFont="1" applyFill="1" applyBorder="1"/>
    <xf numFmtId="0" fontId="7" fillId="3" borderId="9" xfId="0" applyFont="1" applyFill="1" applyBorder="1"/>
    <xf numFmtId="0" fontId="7" fillId="0" borderId="22" xfId="0" applyFont="1" applyFill="1" applyBorder="1"/>
    <xf numFmtId="0" fontId="7" fillId="4" borderId="20" xfId="0" applyFont="1" applyFill="1" applyBorder="1" applyAlignment="1">
      <alignment wrapText="1"/>
    </xf>
    <xf numFmtId="0" fontId="7" fillId="0" borderId="12" xfId="0" applyFont="1" applyFill="1" applyBorder="1"/>
    <xf numFmtId="0" fontId="0" fillId="0" borderId="31" xfId="0" applyFill="1" applyBorder="1" applyAlignment="1">
      <alignment horizontal="left"/>
    </xf>
    <xf numFmtId="0" fontId="0" fillId="0" borderId="12" xfId="0" applyFill="1" applyBorder="1"/>
    <xf numFmtId="0" fontId="1" fillId="0" borderId="12" xfId="0" applyFont="1" applyFill="1" applyBorder="1"/>
    <xf numFmtId="0" fontId="1" fillId="0" borderId="12" xfId="0" applyFont="1" applyFill="1" applyBorder="1" applyAlignment="1">
      <alignment horizontal="center"/>
    </xf>
    <xf numFmtId="0" fontId="3" fillId="0" borderId="12" xfId="0" applyFont="1" applyFill="1" applyBorder="1"/>
    <xf numFmtId="0" fontId="1" fillId="0" borderId="32" xfId="0" applyFont="1" applyFill="1" applyBorder="1"/>
    <xf numFmtId="0" fontId="5" fillId="0" borderId="0" xfId="0" applyFont="1" applyFill="1" applyBorder="1" applyAlignment="1">
      <alignment horizontal="left"/>
    </xf>
    <xf numFmtId="0" fontId="8" fillId="0" borderId="18" xfId="0" applyFont="1" applyFill="1" applyBorder="1"/>
    <xf numFmtId="0" fontId="8" fillId="5" borderId="16" xfId="0" applyFont="1" applyFill="1" applyBorder="1"/>
    <xf numFmtId="0" fontId="5" fillId="5" borderId="28" xfId="0" applyFont="1" applyFill="1" applyBorder="1" applyAlignment="1" applyProtection="1">
      <alignment horizontal="left"/>
    </xf>
    <xf numFmtId="0" fontId="5" fillId="5" borderId="28" xfId="0" applyFont="1" applyFill="1" applyBorder="1" applyProtection="1"/>
    <xf numFmtId="0" fontId="5" fillId="5" borderId="29" xfId="0" applyFont="1" applyFill="1" applyBorder="1" applyAlignment="1">
      <alignment horizontal="left"/>
    </xf>
    <xf numFmtId="0" fontId="8" fillId="5" borderId="17" xfId="0" applyFont="1" applyFill="1" applyBorder="1"/>
    <xf numFmtId="0" fontId="5" fillId="5" borderId="18" xfId="0" applyFont="1" applyFill="1" applyBorder="1" applyAlignment="1">
      <alignment horizontal="left"/>
    </xf>
    <xf numFmtId="0" fontId="8" fillId="0" borderId="17" xfId="0" applyFont="1" applyFill="1" applyBorder="1"/>
    <xf numFmtId="2" fontId="8" fillId="0" borderId="18" xfId="0" applyNumberFormat="1" applyFont="1" applyFill="1" applyBorder="1" applyAlignment="1">
      <alignment horizontal="center"/>
    </xf>
    <xf numFmtId="0" fontId="8" fillId="0" borderId="21" xfId="0" applyFont="1" applyFill="1" applyBorder="1"/>
    <xf numFmtId="0" fontId="8" fillId="0" borderId="22" xfId="0" applyFont="1" applyFill="1" applyBorder="1"/>
    <xf numFmtId="2" fontId="7" fillId="3" borderId="0" xfId="0" applyNumberFormat="1" applyFont="1" applyFill="1" applyBorder="1"/>
    <xf numFmtId="0" fontId="1" fillId="0" borderId="2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40" xfId="0" applyFill="1" applyBorder="1"/>
    <xf numFmtId="0" fontId="3" fillId="0" borderId="42" xfId="0" applyFont="1" applyFill="1" applyBorder="1"/>
    <xf numFmtId="0" fontId="3" fillId="0" borderId="54" xfId="0" applyFont="1" applyFill="1" applyBorder="1"/>
    <xf numFmtId="0" fontId="3" fillId="0" borderId="43" xfId="0" applyFont="1" applyFill="1" applyBorder="1"/>
    <xf numFmtId="2" fontId="1" fillId="0" borderId="24" xfId="0" applyNumberFormat="1" applyFont="1" applyFill="1" applyBorder="1" applyAlignment="1">
      <alignment horizontal="center"/>
    </xf>
    <xf numFmtId="0" fontId="7" fillId="0" borderId="55" xfId="0" applyFont="1" applyFill="1" applyBorder="1" applyAlignment="1">
      <alignment wrapText="1"/>
    </xf>
    <xf numFmtId="0" fontId="1" fillId="0" borderId="49" xfId="0" applyFont="1" applyFill="1" applyBorder="1" applyAlignment="1">
      <alignment horizontal="center"/>
    </xf>
    <xf numFmtId="0" fontId="7" fillId="0" borderId="57" xfId="0" applyFont="1" applyFill="1" applyBorder="1" applyAlignment="1">
      <alignment wrapText="1"/>
    </xf>
    <xf numFmtId="0" fontId="1" fillId="0" borderId="13" xfId="0" applyFont="1" applyFill="1" applyBorder="1" applyAlignment="1">
      <alignment horizontal="center"/>
    </xf>
    <xf numFmtId="2" fontId="1" fillId="0" borderId="13" xfId="0" applyNumberFormat="1" applyFont="1" applyFill="1" applyBorder="1" applyAlignment="1">
      <alignment horizontal="center"/>
    </xf>
    <xf numFmtId="0" fontId="1" fillId="0" borderId="23" xfId="0" applyFont="1" applyFill="1" applyBorder="1" applyAlignment="1"/>
    <xf numFmtId="0" fontId="1" fillId="0" borderId="23" xfId="0" applyFont="1" applyFill="1" applyBorder="1" applyAlignment="1">
      <alignment wrapText="1"/>
    </xf>
    <xf numFmtId="0" fontId="0" fillId="0" borderId="28" xfId="0" applyFill="1" applyBorder="1"/>
    <xf numFmtId="0" fontId="1" fillId="0" borderId="28" xfId="0" applyFont="1" applyFill="1" applyBorder="1" applyAlignment="1">
      <alignment horizontal="center"/>
    </xf>
    <xf numFmtId="2" fontId="7" fillId="0" borderId="12" xfId="0" applyNumberFormat="1" applyFont="1" applyFill="1" applyBorder="1" applyAlignment="1">
      <alignment horizontal="center"/>
    </xf>
    <xf numFmtId="2" fontId="7" fillId="0" borderId="33" xfId="0" applyNumberFormat="1" applyFont="1" applyFill="1" applyBorder="1" applyAlignment="1">
      <alignment horizontal="center"/>
    </xf>
    <xf numFmtId="2" fontId="7" fillId="4" borderId="33" xfId="0" applyNumberFormat="1" applyFont="1" applyFill="1" applyBorder="1" applyAlignment="1">
      <alignment horizontal="center"/>
    </xf>
    <xf numFmtId="0" fontId="7" fillId="4" borderId="33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0" fontId="7" fillId="0" borderId="10" xfId="0" applyFont="1" applyFill="1" applyBorder="1"/>
    <xf numFmtId="0" fontId="5" fillId="0" borderId="17" xfId="0" applyFont="1" applyFill="1" applyBorder="1"/>
    <xf numFmtId="0" fontId="0" fillId="0" borderId="21" xfId="0" applyFill="1" applyBorder="1"/>
    <xf numFmtId="2" fontId="7" fillId="0" borderId="4" xfId="0" applyNumberFormat="1" applyFont="1" applyFill="1" applyBorder="1"/>
    <xf numFmtId="4" fontId="4" fillId="2" borderId="0" xfId="0" applyNumberFormat="1" applyFont="1" applyFill="1"/>
    <xf numFmtId="0" fontId="1" fillId="0" borderId="2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2" fillId="0" borderId="0" xfId="0" applyFont="1"/>
    <xf numFmtId="0" fontId="7" fillId="8" borderId="2" xfId="0" applyFont="1" applyFill="1" applyBorder="1"/>
    <xf numFmtId="0" fontId="7" fillId="8" borderId="0" xfId="0" applyFont="1" applyFill="1" applyBorder="1"/>
    <xf numFmtId="0" fontId="7" fillId="8" borderId="0" xfId="0" applyFont="1" applyFill="1" applyBorder="1" applyAlignment="1">
      <alignment horizontal="right"/>
    </xf>
    <xf numFmtId="0" fontId="4" fillId="8" borderId="0" xfId="0" applyFont="1" applyFill="1" applyBorder="1"/>
    <xf numFmtId="0" fontId="7" fillId="8" borderId="42" xfId="0" applyFont="1" applyFill="1" applyBorder="1"/>
    <xf numFmtId="0" fontId="7" fillId="8" borderId="28" xfId="0" applyFont="1" applyFill="1" applyBorder="1"/>
    <xf numFmtId="0" fontId="7" fillId="8" borderId="29" xfId="0" applyFont="1" applyFill="1" applyBorder="1"/>
    <xf numFmtId="0" fontId="7" fillId="8" borderId="18" xfId="0" applyFont="1" applyFill="1" applyBorder="1"/>
    <xf numFmtId="2" fontId="4" fillId="8" borderId="18" xfId="0" applyNumberFormat="1" applyFont="1" applyFill="1" applyBorder="1"/>
    <xf numFmtId="0" fontId="7" fillId="8" borderId="9" xfId="0" applyFont="1" applyFill="1" applyBorder="1"/>
    <xf numFmtId="0" fontId="4" fillId="8" borderId="9" xfId="0" applyFont="1" applyFill="1" applyBorder="1"/>
    <xf numFmtId="0" fontId="4" fillId="8" borderId="22" xfId="0" applyFont="1" applyFill="1" applyBorder="1"/>
    <xf numFmtId="0" fontId="1" fillId="0" borderId="2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2" fontId="1" fillId="0" borderId="14" xfId="0" applyNumberFormat="1" applyFont="1" applyFill="1" applyBorder="1" applyAlignment="1">
      <alignment horizontal="center"/>
    </xf>
    <xf numFmtId="17" fontId="8" fillId="0" borderId="1" xfId="0" applyNumberFormat="1" applyFont="1" applyFill="1" applyBorder="1" applyAlignment="1" applyProtection="1">
      <alignment horizontal="left"/>
      <protection locked="0"/>
    </xf>
    <xf numFmtId="0" fontId="2" fillId="0" borderId="42" xfId="0" applyFont="1" applyFill="1" applyBorder="1"/>
    <xf numFmtId="0" fontId="2" fillId="0" borderId="54" xfId="0" applyFont="1" applyFill="1" applyBorder="1"/>
    <xf numFmtId="0" fontId="2" fillId="0" borderId="43" xfId="0" applyFont="1" applyFill="1" applyBorder="1"/>
    <xf numFmtId="17" fontId="7" fillId="0" borderId="1" xfId="0" applyNumberFormat="1" applyFont="1" applyFill="1" applyBorder="1" applyAlignment="1">
      <alignment horizontal="left"/>
    </xf>
    <xf numFmtId="0" fontId="7" fillId="10" borderId="16" xfId="0" applyFont="1" applyFill="1" applyBorder="1"/>
    <xf numFmtId="0" fontId="7" fillId="10" borderId="28" xfId="0" applyFont="1" applyFill="1" applyBorder="1"/>
    <xf numFmtId="0" fontId="7" fillId="10" borderId="29" xfId="0" applyFont="1" applyFill="1" applyBorder="1"/>
    <xf numFmtId="0" fontId="7" fillId="10" borderId="2" xfId="0" applyFont="1" applyFill="1" applyBorder="1"/>
    <xf numFmtId="0" fontId="7" fillId="10" borderId="0" xfId="0" applyFont="1" applyFill="1" applyBorder="1"/>
    <xf numFmtId="0" fontId="7" fillId="10" borderId="18" xfId="0" applyFont="1" applyFill="1" applyBorder="1"/>
    <xf numFmtId="2" fontId="7" fillId="10" borderId="2" xfId="0" applyNumberFormat="1" applyFont="1" applyFill="1" applyBorder="1"/>
    <xf numFmtId="0" fontId="7" fillId="10" borderId="17" xfId="0" applyFont="1" applyFill="1" applyBorder="1"/>
    <xf numFmtId="2" fontId="2" fillId="10" borderId="18" xfId="0" applyNumberFormat="1" applyFont="1" applyFill="1" applyBorder="1"/>
    <xf numFmtId="0" fontId="7" fillId="10" borderId="21" xfId="0" applyFont="1" applyFill="1" applyBorder="1"/>
    <xf numFmtId="0" fontId="7" fillId="10" borderId="9" xfId="0" applyFont="1" applyFill="1" applyBorder="1"/>
    <xf numFmtId="0" fontId="4" fillId="8" borderId="0" xfId="0" applyFont="1" applyFill="1" applyBorder="1" applyAlignment="1">
      <alignment horizontal="center" vertical="center"/>
    </xf>
    <xf numFmtId="0" fontId="7" fillId="8" borderId="0" xfId="0" applyFont="1" applyFill="1"/>
    <xf numFmtId="0" fontId="4" fillId="8" borderId="7" xfId="0" applyFont="1" applyFill="1" applyBorder="1" applyAlignment="1">
      <alignment horizontal="center" vertical="center"/>
    </xf>
    <xf numFmtId="2" fontId="2" fillId="10" borderId="22" xfId="0" applyNumberFormat="1" applyFont="1" applyFill="1" applyBorder="1"/>
    <xf numFmtId="0" fontId="7" fillId="0" borderId="0" xfId="0" applyFont="1" applyBorder="1"/>
    <xf numFmtId="0" fontId="7" fillId="10" borderId="11" xfId="0" applyFont="1" applyFill="1" applyBorder="1"/>
    <xf numFmtId="0" fontId="4" fillId="10" borderId="11" xfId="0" applyFont="1" applyFill="1" applyBorder="1"/>
    <xf numFmtId="0" fontId="4" fillId="10" borderId="6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7" fillId="0" borderId="15" xfId="0" applyFont="1" applyFill="1" applyBorder="1"/>
    <xf numFmtId="0" fontId="7" fillId="0" borderId="7" xfId="0" applyFont="1" applyBorder="1"/>
    <xf numFmtId="0" fontId="7" fillId="10" borderId="42" xfId="0" applyFont="1" applyFill="1" applyBorder="1"/>
    <xf numFmtId="1" fontId="7" fillId="10" borderId="0" xfId="0" applyNumberFormat="1" applyFont="1" applyFill="1" applyBorder="1"/>
    <xf numFmtId="0" fontId="7" fillId="10" borderId="0" xfId="0" applyFont="1" applyFill="1" applyBorder="1" applyAlignment="1">
      <alignment horizontal="right"/>
    </xf>
    <xf numFmtId="0" fontId="4" fillId="10" borderId="0" xfId="0" applyFont="1" applyFill="1" applyBorder="1"/>
    <xf numFmtId="2" fontId="4" fillId="10" borderId="18" xfId="0" applyNumberFormat="1" applyFont="1" applyFill="1" applyBorder="1"/>
    <xf numFmtId="0" fontId="4" fillId="10" borderId="9" xfId="0" applyFont="1" applyFill="1" applyBorder="1"/>
    <xf numFmtId="0" fontId="4" fillId="10" borderId="22" xfId="0" applyFont="1" applyFill="1" applyBorder="1"/>
    <xf numFmtId="2" fontId="4" fillId="0" borderId="18" xfId="0" applyNumberFormat="1" applyFont="1" applyFill="1" applyBorder="1"/>
    <xf numFmtId="0" fontId="7" fillId="0" borderId="9" xfId="0" applyFont="1" applyFill="1" applyBorder="1"/>
    <xf numFmtId="0" fontId="4" fillId="0" borderId="9" xfId="0" applyFont="1" applyFill="1" applyBorder="1"/>
    <xf numFmtId="0" fontId="4" fillId="0" borderId="22" xfId="0" applyFont="1" applyFill="1" applyBorder="1"/>
    <xf numFmtId="2" fontId="7" fillId="10" borderId="0" xfId="0" applyNumberFormat="1" applyFont="1" applyFill="1" applyBorder="1"/>
    <xf numFmtId="0" fontId="12" fillId="0" borderId="0" xfId="0" applyFont="1"/>
    <xf numFmtId="2" fontId="7" fillId="0" borderId="1" xfId="0" applyNumberFormat="1" applyFont="1" applyFill="1" applyBorder="1" applyProtection="1"/>
    <xf numFmtId="0" fontId="0" fillId="0" borderId="1" xfId="0" applyFill="1" applyBorder="1" applyAlignment="1">
      <alignment horizontal="left"/>
    </xf>
    <xf numFmtId="0" fontId="1" fillId="0" borderId="2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7" fillId="8" borderId="60" xfId="0" applyFont="1" applyFill="1" applyBorder="1"/>
    <xf numFmtId="2" fontId="7" fillId="0" borderId="2" xfId="0" applyNumberFormat="1" applyFont="1" applyFill="1" applyBorder="1"/>
    <xf numFmtId="2" fontId="7" fillId="0" borderId="15" xfId="0" applyNumberFormat="1" applyFont="1" applyFill="1" applyBorder="1"/>
    <xf numFmtId="0" fontId="7" fillId="0" borderId="2" xfId="0" applyNumberFormat="1" applyFont="1" applyFill="1" applyBorder="1"/>
    <xf numFmtId="0" fontId="2" fillId="10" borderId="22" xfId="0" applyFont="1" applyFill="1" applyBorder="1"/>
    <xf numFmtId="0" fontId="11" fillId="10" borderId="0" xfId="0" applyFont="1" applyFill="1" applyBorder="1"/>
    <xf numFmtId="0" fontId="7" fillId="0" borderId="61" xfId="0" applyFont="1" applyFill="1" applyBorder="1" applyAlignment="1">
      <alignment wrapText="1"/>
    </xf>
    <xf numFmtId="0" fontId="7" fillId="3" borderId="61" xfId="0" applyFont="1" applyFill="1" applyBorder="1"/>
    <xf numFmtId="0" fontId="7" fillId="3" borderId="59" xfId="0" applyFont="1" applyFill="1" applyBorder="1"/>
    <xf numFmtId="0" fontId="7" fillId="0" borderId="6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vertical="center"/>
    </xf>
    <xf numFmtId="0" fontId="7" fillId="10" borderId="15" xfId="0" applyFont="1" applyFill="1" applyBorder="1"/>
    <xf numFmtId="2" fontId="7" fillId="10" borderId="15" xfId="0" applyNumberFormat="1" applyFont="1" applyFill="1" applyBorder="1"/>
    <xf numFmtId="0" fontId="7" fillId="10" borderId="20" xfId="0" applyFont="1" applyFill="1" applyBorder="1"/>
    <xf numFmtId="0" fontId="7" fillId="10" borderId="24" xfId="0" applyFont="1" applyFill="1" applyBorder="1"/>
    <xf numFmtId="0" fontId="7" fillId="10" borderId="55" xfId="0" applyFont="1" applyFill="1" applyBorder="1"/>
    <xf numFmtId="0" fontId="7" fillId="8" borderId="2" xfId="0" applyNumberFormat="1" applyFont="1" applyFill="1" applyBorder="1"/>
    <xf numFmtId="0" fontId="6" fillId="4" borderId="29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left" wrapText="1"/>
    </xf>
    <xf numFmtId="0" fontId="2" fillId="0" borderId="55" xfId="0" applyFont="1" applyFill="1" applyBorder="1" applyAlignment="1">
      <alignment horizontal="center"/>
    </xf>
    <xf numFmtId="0" fontId="1" fillId="0" borderId="36" xfId="0" applyFont="1" applyFill="1" applyBorder="1" applyAlignment="1"/>
    <xf numFmtId="165" fontId="7" fillId="10" borderId="2" xfId="0" applyNumberFormat="1" applyFont="1" applyFill="1" applyBorder="1"/>
    <xf numFmtId="0" fontId="1" fillId="0" borderId="26" xfId="0" applyFont="1" applyFill="1" applyBorder="1" applyAlignment="1"/>
    <xf numFmtId="0" fontId="1" fillId="0" borderId="26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2" fontId="1" fillId="0" borderId="14" xfId="0" applyNumberFormat="1" applyFont="1" applyFill="1" applyBorder="1" applyAlignment="1">
      <alignment horizontal="center"/>
    </xf>
    <xf numFmtId="0" fontId="2" fillId="0" borderId="40" xfId="0" applyFont="1" applyFill="1" applyBorder="1" applyAlignment="1">
      <alignment horizontal="left" wrapText="1"/>
    </xf>
    <xf numFmtId="49" fontId="1" fillId="0" borderId="55" xfId="0" applyNumberFormat="1" applyFont="1" applyFill="1" applyBorder="1" applyAlignment="1">
      <alignment horizontal="center"/>
    </xf>
    <xf numFmtId="2" fontId="1" fillId="0" borderId="49" xfId="0" applyNumberFormat="1" applyFont="1" applyFill="1" applyBorder="1" applyAlignment="1">
      <alignment horizontal="center"/>
    </xf>
    <xf numFmtId="2" fontId="1" fillId="0" borderId="56" xfId="0" applyNumberFormat="1" applyFont="1" applyFill="1" applyBorder="1" applyAlignment="1">
      <alignment horizontal="center"/>
    </xf>
    <xf numFmtId="0" fontId="7" fillId="0" borderId="55" xfId="0" applyFont="1" applyFill="1" applyBorder="1" applyAlignment="1">
      <alignment horizontal="left" wrapText="1"/>
    </xf>
    <xf numFmtId="0" fontId="7" fillId="0" borderId="16" xfId="0" applyFont="1" applyFill="1" applyBorder="1" applyAlignment="1">
      <alignment wrapText="1"/>
    </xf>
    <xf numFmtId="0" fontId="1" fillId="0" borderId="29" xfId="0" applyFont="1" applyFill="1" applyBorder="1" applyAlignment="1">
      <alignment horizontal="center"/>
    </xf>
    <xf numFmtId="2" fontId="1" fillId="0" borderId="22" xfId="0" applyNumberFormat="1" applyFont="1" applyFill="1" applyBorder="1" applyAlignment="1">
      <alignment horizontal="center"/>
    </xf>
    <xf numFmtId="2" fontId="11" fillId="0" borderId="2" xfId="0" applyNumberFormat="1" applyFont="1" applyFill="1" applyBorder="1" applyAlignment="1">
      <alignment horizontal="center"/>
    </xf>
    <xf numFmtId="2" fontId="11" fillId="0" borderId="10" xfId="0" applyNumberFormat="1" applyFont="1" applyFill="1" applyBorder="1"/>
    <xf numFmtId="0" fontId="7" fillId="4" borderId="2" xfId="0" applyFont="1" applyFill="1" applyBorder="1" applyAlignment="1">
      <alignment wrapText="1"/>
    </xf>
    <xf numFmtId="0" fontId="7" fillId="8" borderId="2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2" fontId="7" fillId="8" borderId="2" xfId="0" applyNumberFormat="1" applyFont="1" applyFill="1" applyBorder="1" applyAlignment="1">
      <alignment horizontal="center"/>
    </xf>
    <xf numFmtId="2" fontId="7" fillId="4" borderId="2" xfId="0" applyNumberFormat="1" applyFont="1" applyFill="1" applyBorder="1" applyAlignment="1">
      <alignment horizontal="center" wrapText="1"/>
    </xf>
    <xf numFmtId="2" fontId="7" fillId="0" borderId="58" xfId="0" applyNumberFormat="1" applyFont="1" applyFill="1" applyBorder="1"/>
    <xf numFmtId="2" fontId="7" fillId="0" borderId="34" xfId="0" applyNumberFormat="1" applyFont="1" applyFill="1" applyBorder="1"/>
    <xf numFmtId="2" fontId="7" fillId="0" borderId="10" xfId="0" applyNumberFormat="1" applyFont="1" applyFill="1" applyBorder="1"/>
    <xf numFmtId="2" fontId="7" fillId="4" borderId="2" xfId="0" applyNumberFormat="1" applyFont="1" applyFill="1" applyBorder="1" applyAlignment="1">
      <alignment wrapText="1"/>
    </xf>
    <xf numFmtId="0" fontId="2" fillId="0" borderId="2" xfId="0" applyFont="1" applyFill="1" applyBorder="1"/>
    <xf numFmtId="2" fontId="2" fillId="4" borderId="2" xfId="0" applyNumberFormat="1" applyFont="1" applyFill="1" applyBorder="1" applyAlignment="1">
      <alignment horizontal="center"/>
    </xf>
    <xf numFmtId="2" fontId="2" fillId="4" borderId="2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/>
    <xf numFmtId="2" fontId="2" fillId="3" borderId="13" xfId="0" applyNumberFormat="1" applyFont="1" applyFill="1" applyBorder="1"/>
    <xf numFmtId="17" fontId="7" fillId="0" borderId="1" xfId="0" applyNumberFormat="1" applyFont="1" applyFill="1" applyBorder="1" applyAlignment="1">
      <alignment horizontal="center"/>
    </xf>
    <xf numFmtId="2" fontId="1" fillId="0" borderId="49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Protection="1"/>
    <xf numFmtId="2" fontId="7" fillId="0" borderId="0" xfId="0" applyNumberFormat="1" applyFont="1" applyFill="1" applyBorder="1" applyAlignment="1">
      <alignment horizontal="center"/>
    </xf>
    <xf numFmtId="2" fontId="7" fillId="10" borderId="49" xfId="0" applyNumberFormat="1" applyFont="1" applyFill="1" applyBorder="1"/>
    <xf numFmtId="0" fontId="1" fillId="0" borderId="24" xfId="0" applyFont="1" applyFill="1" applyBorder="1" applyAlignment="1">
      <alignment horizontal="center"/>
    </xf>
    <xf numFmtId="2" fontId="7" fillId="10" borderId="24" xfId="0" applyNumberFormat="1" applyFont="1" applyFill="1" applyBorder="1"/>
    <xf numFmtId="0" fontId="1" fillId="0" borderId="24" xfId="0" applyFont="1" applyFill="1" applyBorder="1" applyAlignment="1">
      <alignment horizontal="center"/>
    </xf>
    <xf numFmtId="0" fontId="8" fillId="8" borderId="17" xfId="0" applyFont="1" applyFill="1" applyBorder="1"/>
    <xf numFmtId="0" fontId="8" fillId="8" borderId="51" xfId="0" applyFont="1" applyFill="1" applyBorder="1"/>
    <xf numFmtId="0" fontId="1" fillId="8" borderId="2" xfId="2" applyFont="1" applyFill="1" applyBorder="1" applyAlignment="1" applyProtection="1">
      <alignment horizontal="center" vertical="center"/>
      <protection locked="0"/>
    </xf>
    <xf numFmtId="0" fontId="1" fillId="8" borderId="2" xfId="2" applyFont="1" applyFill="1" applyBorder="1" applyAlignment="1" applyProtection="1">
      <alignment horizontal="center"/>
      <protection locked="0"/>
    </xf>
    <xf numFmtId="0" fontId="1" fillId="8" borderId="27" xfId="2" applyFont="1" applyFill="1" applyBorder="1" applyAlignment="1" applyProtection="1">
      <alignment horizontal="center" vertical="center"/>
      <protection locked="0"/>
    </xf>
    <xf numFmtId="0" fontId="1" fillId="8" borderId="27" xfId="2" applyFont="1" applyFill="1" applyBorder="1" applyAlignment="1" applyProtection="1">
      <alignment horizontal="center"/>
      <protection locked="0"/>
    </xf>
    <xf numFmtId="0" fontId="1" fillId="8" borderId="15" xfId="0" applyFont="1" applyFill="1" applyBorder="1" applyAlignment="1" applyProtection="1">
      <alignment horizontal="center" vertical="center"/>
      <protection locked="0"/>
    </xf>
    <xf numFmtId="0" fontId="1" fillId="8" borderId="15" xfId="0" applyFont="1" applyFill="1" applyBorder="1" applyAlignment="1" applyProtection="1">
      <alignment horizontal="center"/>
      <protection locked="0"/>
    </xf>
    <xf numFmtId="0" fontId="1" fillId="8" borderId="19" xfId="0" applyFont="1" applyFill="1" applyBorder="1" applyProtection="1">
      <protection locked="0"/>
    </xf>
    <xf numFmtId="0" fontId="1" fillId="8" borderId="2" xfId="0" applyFont="1" applyFill="1" applyBorder="1" applyAlignment="1" applyProtection="1">
      <alignment horizontal="center" vertical="center"/>
      <protection locked="0"/>
    </xf>
    <xf numFmtId="0" fontId="1" fillId="8" borderId="2" xfId="0" applyFont="1" applyFill="1" applyBorder="1" applyAlignment="1" applyProtection="1">
      <alignment horizontal="center"/>
      <protection locked="0"/>
    </xf>
    <xf numFmtId="0" fontId="1" fillId="8" borderId="24" xfId="0" applyFont="1" applyFill="1" applyBorder="1" applyAlignment="1" applyProtection="1">
      <alignment wrapText="1"/>
      <protection locked="0"/>
    </xf>
    <xf numFmtId="0" fontId="1" fillId="8" borderId="49" xfId="0" applyFont="1" applyFill="1" applyBorder="1" applyAlignment="1" applyProtection="1">
      <alignment horizontal="center" vertical="center"/>
      <protection locked="0"/>
    </xf>
    <xf numFmtId="0" fontId="1" fillId="8" borderId="49" xfId="0" applyFont="1" applyFill="1" applyBorder="1" applyAlignment="1" applyProtection="1">
      <alignment horizontal="center"/>
      <protection locked="0"/>
    </xf>
    <xf numFmtId="0" fontId="1" fillId="8" borderId="49" xfId="0" applyFont="1" applyFill="1" applyBorder="1" applyProtection="1">
      <protection locked="0"/>
    </xf>
    <xf numFmtId="0" fontId="1" fillId="8" borderId="36" xfId="0" applyFont="1" applyFill="1" applyBorder="1" applyProtection="1">
      <protection locked="0"/>
    </xf>
    <xf numFmtId="0" fontId="1" fillId="8" borderId="47" xfId="2" applyFont="1" applyFill="1" applyBorder="1" applyAlignment="1" applyProtection="1">
      <alignment wrapText="1"/>
      <protection locked="0"/>
    </xf>
    <xf numFmtId="0" fontId="1" fillId="0" borderId="2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1" fillId="8" borderId="18" xfId="0" applyFont="1" applyFill="1" applyBorder="1"/>
    <xf numFmtId="0" fontId="9" fillId="0" borderId="1" xfId="0" applyFont="1" applyFill="1" applyBorder="1" applyAlignment="1">
      <alignment horizontal="left"/>
    </xf>
    <xf numFmtId="0" fontId="1" fillId="8" borderId="44" xfId="2" applyFont="1" applyFill="1" applyBorder="1" applyProtection="1">
      <protection locked="0"/>
    </xf>
    <xf numFmtId="0" fontId="1" fillId="8" borderId="44" xfId="2" applyFont="1" applyFill="1" applyBorder="1" applyAlignment="1" applyProtection="1">
      <alignment vertical="center" wrapText="1"/>
      <protection locked="0"/>
    </xf>
    <xf numFmtId="0" fontId="1" fillId="8" borderId="2" xfId="3" applyFont="1" applyFill="1" applyBorder="1" applyAlignment="1" applyProtection="1">
      <alignment horizontal="center" vertical="center"/>
      <protection locked="0"/>
    </xf>
    <xf numFmtId="0" fontId="1" fillId="8" borderId="2" xfId="3" applyFont="1" applyFill="1" applyBorder="1" applyAlignment="1" applyProtection="1">
      <alignment horizontal="center"/>
      <protection locked="0"/>
    </xf>
    <xf numFmtId="0" fontId="1" fillId="8" borderId="47" xfId="3" applyFont="1" applyFill="1" applyBorder="1" applyAlignment="1" applyProtection="1">
      <alignment wrapText="1"/>
      <protection locked="0"/>
    </xf>
    <xf numFmtId="0" fontId="1" fillId="8" borderId="27" xfId="3" applyFont="1" applyFill="1" applyBorder="1" applyAlignment="1" applyProtection="1">
      <alignment horizontal="center" vertical="center"/>
      <protection locked="0"/>
    </xf>
    <xf numFmtId="0" fontId="1" fillId="8" borderId="27" xfId="3" applyFont="1" applyFill="1" applyBorder="1" applyAlignment="1" applyProtection="1">
      <alignment horizontal="center"/>
      <protection locked="0"/>
    </xf>
    <xf numFmtId="0" fontId="1" fillId="8" borderId="24" xfId="3" applyFont="1" applyFill="1" applyBorder="1" applyAlignment="1" applyProtection="1">
      <alignment horizontal="left" wrapText="1"/>
      <protection locked="0"/>
    </xf>
    <xf numFmtId="0" fontId="1" fillId="8" borderId="27" xfId="4" applyFont="1" applyFill="1" applyBorder="1" applyAlignment="1" applyProtection="1">
      <alignment horizontal="center" vertical="center"/>
      <protection locked="0"/>
    </xf>
    <xf numFmtId="0" fontId="1" fillId="8" borderId="2" xfId="4" applyFont="1" applyFill="1" applyBorder="1" applyAlignment="1" applyProtection="1">
      <alignment horizontal="center"/>
      <protection locked="0"/>
    </xf>
    <xf numFmtId="0" fontId="1" fillId="8" borderId="47" xfId="4" applyFont="1" applyFill="1" applyBorder="1" applyAlignment="1" applyProtection="1">
      <alignment wrapText="1"/>
      <protection locked="0"/>
    </xf>
    <xf numFmtId="0" fontId="1" fillId="8" borderId="2" xfId="4" applyFont="1" applyFill="1" applyBorder="1" applyAlignment="1" applyProtection="1">
      <alignment horizontal="center" vertical="center"/>
      <protection locked="0"/>
    </xf>
    <xf numFmtId="0" fontId="1" fillId="8" borderId="27" xfId="4" applyFont="1" applyFill="1" applyBorder="1" applyAlignment="1" applyProtection="1">
      <alignment horizontal="center"/>
      <protection locked="0"/>
    </xf>
    <xf numFmtId="0" fontId="16" fillId="8" borderId="2" xfId="2" applyFont="1" applyFill="1" applyBorder="1" applyAlignment="1" applyProtection="1">
      <alignment horizontal="center" vertical="center" wrapText="1"/>
      <protection locked="0"/>
    </xf>
    <xf numFmtId="0" fontId="2" fillId="8" borderId="45" xfId="2" applyFont="1" applyFill="1" applyBorder="1" applyAlignment="1" applyProtection="1">
      <alignment horizontal="center" vertical="center"/>
    </xf>
    <xf numFmtId="0" fontId="2" fillId="8" borderId="39" xfId="2" applyFont="1" applyFill="1" applyBorder="1" applyAlignment="1" applyProtection="1">
      <alignment horizontal="center" vertical="center"/>
    </xf>
    <xf numFmtId="0" fontId="2" fillId="8" borderId="46" xfId="2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6" borderId="35" xfId="0" applyFont="1" applyFill="1" applyBorder="1" applyAlignment="1">
      <alignment horizontal="left" wrapText="1"/>
    </xf>
    <xf numFmtId="0" fontId="5" fillId="6" borderId="36" xfId="0" applyFont="1" applyFill="1" applyBorder="1" applyAlignment="1">
      <alignment horizontal="left" wrapText="1"/>
    </xf>
    <xf numFmtId="0" fontId="2" fillId="8" borderId="45" xfId="3" applyFont="1" applyFill="1" applyBorder="1" applyAlignment="1" applyProtection="1">
      <alignment horizontal="center" vertical="center"/>
    </xf>
    <xf numFmtId="0" fontId="2" fillId="8" borderId="39" xfId="3" applyFont="1" applyFill="1" applyBorder="1" applyAlignment="1" applyProtection="1">
      <alignment horizontal="center" vertical="center"/>
    </xf>
    <xf numFmtId="0" fontId="2" fillId="8" borderId="46" xfId="3" applyFont="1" applyFill="1" applyBorder="1" applyAlignment="1" applyProtection="1">
      <alignment horizontal="center" vertical="center"/>
    </xf>
    <xf numFmtId="0" fontId="1" fillId="8" borderId="39" xfId="0" applyFont="1" applyFill="1" applyBorder="1" applyAlignment="1" applyProtection="1">
      <alignment horizontal="center" vertical="center"/>
    </xf>
    <xf numFmtId="0" fontId="1" fillId="8" borderId="48" xfId="0" applyFont="1" applyFill="1" applyBorder="1" applyAlignment="1" applyProtection="1">
      <alignment horizontal="center" vertical="center"/>
    </xf>
    <xf numFmtId="0" fontId="5" fillId="6" borderId="50" xfId="0" applyFont="1" applyFill="1" applyBorder="1" applyAlignment="1">
      <alignment horizontal="left" vertical="center" wrapText="1"/>
    </xf>
    <xf numFmtId="0" fontId="5" fillId="6" borderId="31" xfId="0" applyFont="1" applyFill="1" applyBorder="1" applyAlignment="1">
      <alignment horizontal="left" vertical="center" wrapText="1"/>
    </xf>
    <xf numFmtId="0" fontId="5" fillId="6" borderId="37" xfId="0" applyFont="1" applyFill="1" applyBorder="1" applyAlignment="1">
      <alignment horizontal="left" wrapText="1"/>
    </xf>
    <xf numFmtId="0" fontId="5" fillId="6" borderId="33" xfId="0" applyFont="1" applyFill="1" applyBorder="1" applyAlignment="1">
      <alignment horizontal="left" wrapText="1"/>
    </xf>
    <xf numFmtId="0" fontId="5" fillId="4" borderId="37" xfId="0" applyFont="1" applyFill="1" applyBorder="1" applyAlignment="1">
      <alignment horizontal="left" wrapText="1"/>
    </xf>
    <xf numFmtId="0" fontId="5" fillId="4" borderId="33" xfId="0" applyFont="1" applyFill="1" applyBorder="1" applyAlignment="1">
      <alignment horizontal="left" wrapText="1"/>
    </xf>
    <xf numFmtId="0" fontId="5" fillId="4" borderId="37" xfId="0" applyFont="1" applyFill="1" applyBorder="1" applyAlignment="1">
      <alignment wrapText="1"/>
    </xf>
    <xf numFmtId="0" fontId="5" fillId="4" borderId="33" xfId="0" applyFont="1" applyFill="1" applyBorder="1" applyAlignment="1">
      <alignment wrapText="1"/>
    </xf>
    <xf numFmtId="0" fontId="5" fillId="4" borderId="37" xfId="0" applyFont="1" applyFill="1" applyBorder="1" applyAlignment="1">
      <alignment horizontal="left" vertical="center" wrapText="1"/>
    </xf>
    <xf numFmtId="0" fontId="5" fillId="4" borderId="33" xfId="0" applyFont="1" applyFill="1" applyBorder="1" applyAlignment="1">
      <alignment horizontal="left" vertical="center" wrapText="1"/>
    </xf>
    <xf numFmtId="0" fontId="5" fillId="6" borderId="37" xfId="0" applyFont="1" applyFill="1" applyBorder="1" applyAlignment="1">
      <alignment horizontal="left" vertical="center" wrapText="1"/>
    </xf>
    <xf numFmtId="0" fontId="5" fillId="6" borderId="33" xfId="0" applyFont="1" applyFill="1" applyBorder="1" applyAlignment="1">
      <alignment horizontal="left" vertical="center" wrapText="1"/>
    </xf>
    <xf numFmtId="0" fontId="2" fillId="8" borderId="45" xfId="4" applyFont="1" applyFill="1" applyBorder="1" applyAlignment="1" applyProtection="1">
      <alignment horizontal="center" vertical="center"/>
    </xf>
    <xf numFmtId="0" fontId="2" fillId="8" borderId="39" xfId="4" applyFont="1" applyFill="1" applyBorder="1" applyAlignment="1" applyProtection="1">
      <alignment horizontal="center" vertical="center"/>
    </xf>
    <xf numFmtId="0" fontId="2" fillId="8" borderId="46" xfId="4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/>
      <protection locked="0"/>
    </xf>
    <xf numFmtId="0" fontId="5" fillId="7" borderId="40" xfId="0" applyFont="1" applyFill="1" applyBorder="1" applyAlignment="1" applyProtection="1">
      <alignment horizontal="center" vertical="center"/>
    </xf>
    <xf numFmtId="0" fontId="5" fillId="7" borderId="38" xfId="0" applyFont="1" applyFill="1" applyBorder="1" applyAlignment="1" applyProtection="1">
      <alignment horizontal="center" vertical="center"/>
    </xf>
    <xf numFmtId="0" fontId="5" fillId="7" borderId="41" xfId="0" applyFont="1" applyFill="1" applyBorder="1" applyAlignment="1" applyProtection="1">
      <alignment horizontal="center" vertical="center" wrapText="1"/>
    </xf>
    <xf numFmtId="0" fontId="5" fillId="7" borderId="68" xfId="0" applyFont="1" applyFill="1" applyBorder="1" applyAlignment="1" applyProtection="1">
      <alignment horizontal="center" vertical="center" wrapText="1"/>
    </xf>
    <xf numFmtId="0" fontId="5" fillId="7" borderId="42" xfId="0" applyFont="1" applyFill="1" applyBorder="1" applyAlignment="1" applyProtection="1">
      <alignment horizontal="center" vertical="center" wrapText="1"/>
    </xf>
    <xf numFmtId="0" fontId="5" fillId="7" borderId="27" xfId="0" applyFont="1" applyFill="1" applyBorder="1" applyAlignment="1" applyProtection="1">
      <alignment horizontal="center" vertical="center" wrapText="1"/>
    </xf>
    <xf numFmtId="0" fontId="5" fillId="7" borderId="43" xfId="0" applyFont="1" applyFill="1" applyBorder="1" applyAlignment="1" applyProtection="1">
      <alignment horizontal="left" vertical="center" wrapText="1"/>
    </xf>
    <xf numFmtId="0" fontId="5" fillId="7" borderId="25" xfId="0" applyFont="1" applyFill="1" applyBorder="1" applyAlignment="1" applyProtection="1">
      <alignment horizontal="left" vertical="center" wrapText="1"/>
    </xf>
    <xf numFmtId="0" fontId="4" fillId="0" borderId="14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10" borderId="17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4" fillId="8" borderId="16" xfId="0" applyFont="1" applyFill="1" applyBorder="1" applyAlignment="1">
      <alignment horizontal="center" vertical="center"/>
    </xf>
    <xf numFmtId="0" fontId="4" fillId="8" borderId="17" xfId="0" applyFont="1" applyFill="1" applyBorder="1" applyAlignment="1">
      <alignment horizontal="center" vertical="center"/>
    </xf>
    <xf numFmtId="0" fontId="4" fillId="8" borderId="21" xfId="0" applyFont="1" applyFill="1" applyBorder="1" applyAlignment="1">
      <alignment horizontal="center" vertical="center"/>
    </xf>
    <xf numFmtId="0" fontId="4" fillId="10" borderId="16" xfId="0" applyFont="1" applyFill="1" applyBorder="1" applyAlignment="1">
      <alignment horizontal="center" vertical="center"/>
    </xf>
    <xf numFmtId="0" fontId="4" fillId="10" borderId="17" xfId="0" applyFont="1" applyFill="1" applyBorder="1" applyAlignment="1">
      <alignment horizontal="center" vertical="center"/>
    </xf>
    <xf numFmtId="0" fontId="4" fillId="10" borderId="2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2" fontId="1" fillId="0" borderId="49" xfId="0" applyNumberFormat="1" applyFont="1" applyFill="1" applyBorder="1" applyAlignment="1">
      <alignment horizontal="center"/>
    </xf>
    <xf numFmtId="0" fontId="1" fillId="0" borderId="56" xfId="0" applyFont="1" applyFill="1" applyBorder="1" applyAlignment="1">
      <alignment horizontal="center"/>
    </xf>
    <xf numFmtId="164" fontId="1" fillId="8" borderId="64" xfId="1" applyFont="1" applyFill="1" applyBorder="1" applyAlignment="1"/>
    <xf numFmtId="164" fontId="1" fillId="8" borderId="65" xfId="1" applyFont="1" applyFill="1" applyBorder="1" applyAlignment="1"/>
    <xf numFmtId="164" fontId="1" fillId="8" borderId="14" xfId="1" applyFont="1" applyFill="1" applyBorder="1" applyAlignment="1">
      <alignment horizontal="center"/>
    </xf>
    <xf numFmtId="164" fontId="1" fillId="8" borderId="26" xfId="1" applyFont="1" applyFill="1" applyBorder="1" applyAlignment="1">
      <alignment horizontal="center"/>
    </xf>
    <xf numFmtId="164" fontId="1" fillId="8" borderId="23" xfId="1" applyFont="1" applyFill="1" applyBorder="1" applyAlignment="1">
      <alignment horizontal="center"/>
    </xf>
    <xf numFmtId="164" fontId="1" fillId="8" borderId="14" xfId="1" applyFont="1" applyFill="1" applyBorder="1" applyAlignment="1"/>
    <xf numFmtId="164" fontId="1" fillId="8" borderId="33" xfId="1" applyFont="1" applyFill="1" applyBorder="1" applyAlignment="1"/>
    <xf numFmtId="164" fontId="1" fillId="8" borderId="33" xfId="1" applyFont="1" applyFill="1" applyBorder="1" applyAlignment="1">
      <alignment horizontal="center"/>
    </xf>
    <xf numFmtId="164" fontId="1" fillId="8" borderId="64" xfId="1" applyFont="1" applyFill="1" applyBorder="1" applyAlignment="1">
      <alignment horizontal="center"/>
    </xf>
    <xf numFmtId="164" fontId="1" fillId="8" borderId="65" xfId="1" applyFont="1" applyFill="1" applyBorder="1" applyAlignment="1">
      <alignment horizontal="center"/>
    </xf>
    <xf numFmtId="0" fontId="1" fillId="0" borderId="53" xfId="1" applyNumberFormat="1" applyFont="1" applyFill="1" applyBorder="1" applyAlignment="1">
      <alignment horizontal="center" vertical="center"/>
    </xf>
    <xf numFmtId="0" fontId="1" fillId="0" borderId="19" xfId="1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164" fontId="1" fillId="8" borderId="49" xfId="1" applyFont="1" applyFill="1" applyBorder="1" applyAlignment="1">
      <alignment horizontal="center"/>
    </xf>
    <xf numFmtId="164" fontId="1" fillId="8" borderId="56" xfId="1" applyFont="1" applyFill="1" applyBorder="1" applyAlignment="1">
      <alignment horizontal="center"/>
    </xf>
    <xf numFmtId="164" fontId="1" fillId="8" borderId="2" xfId="1" applyFont="1" applyFill="1" applyBorder="1" applyAlignment="1">
      <alignment horizontal="center"/>
    </xf>
    <xf numFmtId="164" fontId="1" fillId="8" borderId="24" xfId="1" applyFont="1" applyFill="1" applyBorder="1" applyAlignment="1">
      <alignment horizontal="center"/>
    </xf>
    <xf numFmtId="0" fontId="6" fillId="9" borderId="28" xfId="0" applyFont="1" applyFill="1" applyBorder="1" applyAlignment="1">
      <alignment horizontal="center" vertical="center"/>
    </xf>
    <xf numFmtId="0" fontId="6" fillId="9" borderId="29" xfId="0" applyFont="1" applyFill="1" applyBorder="1" applyAlignment="1">
      <alignment horizontal="center" vertical="center"/>
    </xf>
    <xf numFmtId="0" fontId="6" fillId="9" borderId="0" xfId="0" applyFont="1" applyFill="1" applyBorder="1" applyAlignment="1">
      <alignment horizontal="center" vertical="center"/>
    </xf>
    <xf numFmtId="0" fontId="6" fillId="9" borderId="18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1" fillId="0" borderId="14" xfId="1" applyFont="1" applyFill="1" applyBorder="1" applyAlignment="1">
      <alignment horizontal="center"/>
    </xf>
    <xf numFmtId="164" fontId="1" fillId="0" borderId="33" xfId="1" applyFont="1" applyFill="1" applyBorder="1" applyAlignment="1">
      <alignment horizontal="center"/>
    </xf>
    <xf numFmtId="164" fontId="1" fillId="0" borderId="26" xfId="1" applyFont="1" applyFill="1" applyBorder="1" applyAlignment="1">
      <alignment horizontal="center"/>
    </xf>
    <xf numFmtId="164" fontId="1" fillId="0" borderId="2" xfId="1" applyFont="1" applyFill="1" applyBorder="1" applyAlignment="1">
      <alignment horizontal="center"/>
    </xf>
    <xf numFmtId="164" fontId="0" fillId="0" borderId="26" xfId="1" applyFont="1" applyBorder="1" applyAlignment="1">
      <alignment horizontal="center"/>
    </xf>
    <xf numFmtId="164" fontId="1" fillId="0" borderId="14" xfId="1" applyFont="1" applyFill="1" applyBorder="1" applyAlignment="1"/>
    <xf numFmtId="164" fontId="1" fillId="0" borderId="33" xfId="1" applyFont="1" applyFill="1" applyBorder="1" applyAlignment="1"/>
    <xf numFmtId="0" fontId="0" fillId="0" borderId="1" xfId="0" applyFill="1" applyBorder="1" applyAlignment="1">
      <alignment horizontal="left"/>
    </xf>
    <xf numFmtId="17" fontId="9" fillId="0" borderId="1" xfId="0" applyNumberFormat="1" applyFont="1" applyFill="1" applyBorder="1" applyAlignment="1">
      <alignment horizontal="left"/>
    </xf>
    <xf numFmtId="164" fontId="1" fillId="0" borderId="23" xfId="1" applyFont="1" applyFill="1" applyBorder="1" applyAlignment="1">
      <alignment horizontal="center"/>
    </xf>
    <xf numFmtId="0" fontId="1" fillId="0" borderId="33" xfId="0" applyFont="1" applyFill="1" applyBorder="1" applyAlignment="1">
      <alignment horizontal="center"/>
    </xf>
    <xf numFmtId="2" fontId="1" fillId="0" borderId="14" xfId="0" applyNumberFormat="1" applyFont="1" applyFill="1" applyBorder="1" applyAlignment="1">
      <alignment horizontal="center"/>
    </xf>
    <xf numFmtId="2" fontId="1" fillId="0" borderId="33" xfId="0" applyNumberFormat="1" applyFont="1" applyFill="1" applyBorder="1" applyAlignment="1">
      <alignment horizontal="center"/>
    </xf>
    <xf numFmtId="164" fontId="1" fillId="0" borderId="14" xfId="0" applyNumberFormat="1" applyFont="1" applyFill="1" applyBorder="1" applyAlignment="1">
      <alignment horizontal="center"/>
    </xf>
    <xf numFmtId="164" fontId="1" fillId="0" borderId="33" xfId="0" applyNumberFormat="1" applyFont="1" applyFill="1" applyBorder="1" applyAlignment="1">
      <alignment horizontal="center"/>
    </xf>
    <xf numFmtId="0" fontId="6" fillId="12" borderId="28" xfId="0" applyFont="1" applyFill="1" applyBorder="1" applyAlignment="1">
      <alignment horizontal="center" vertical="center"/>
    </xf>
    <xf numFmtId="0" fontId="6" fillId="12" borderId="29" xfId="0" applyFont="1" applyFill="1" applyBorder="1" applyAlignment="1">
      <alignment horizontal="center" vertical="center"/>
    </xf>
    <xf numFmtId="0" fontId="6" fillId="12" borderId="0" xfId="0" applyFont="1" applyFill="1" applyBorder="1" applyAlignment="1">
      <alignment horizontal="center" vertical="center"/>
    </xf>
    <xf numFmtId="0" fontId="6" fillId="12" borderId="18" xfId="0" applyFont="1" applyFill="1" applyBorder="1" applyAlignment="1">
      <alignment horizontal="center" vertical="center"/>
    </xf>
    <xf numFmtId="164" fontId="0" fillId="0" borderId="23" xfId="1" applyFont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/>
    </xf>
    <xf numFmtId="164" fontId="1" fillId="0" borderId="24" xfId="1" applyFont="1" applyFill="1" applyBorder="1" applyAlignment="1">
      <alignment horizontal="center"/>
    </xf>
    <xf numFmtId="0" fontId="1" fillId="0" borderId="54" xfId="0" applyFont="1" applyFill="1" applyBorder="1" applyAlignment="1">
      <alignment horizontal="center"/>
    </xf>
    <xf numFmtId="0" fontId="1" fillId="0" borderId="67" xfId="0" applyFont="1" applyFill="1" applyBorder="1" applyAlignment="1">
      <alignment horizontal="center"/>
    </xf>
    <xf numFmtId="0" fontId="1" fillId="0" borderId="49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8" xfId="0" applyFont="1" applyFill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52" xfId="0" applyFont="1" applyFill="1" applyBorder="1" applyAlignment="1">
      <alignment horizontal="left" vertical="center"/>
    </xf>
    <xf numFmtId="0" fontId="4" fillId="0" borderId="5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9" xfId="0" applyFont="1" applyFill="1" applyBorder="1" applyAlignment="1">
      <alignment horizontal="left" vertical="center"/>
    </xf>
    <xf numFmtId="164" fontId="1" fillId="0" borderId="54" xfId="0" applyNumberFormat="1" applyFont="1" applyFill="1" applyBorder="1" applyAlignment="1">
      <alignment horizontal="center"/>
    </xf>
    <xf numFmtId="0" fontId="1" fillId="0" borderId="66" xfId="0" applyFont="1" applyFill="1" applyBorder="1" applyAlignment="1">
      <alignment horizontal="center"/>
    </xf>
    <xf numFmtId="0" fontId="4" fillId="0" borderId="63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left" vertical="center"/>
    </xf>
    <xf numFmtId="0" fontId="4" fillId="0" borderId="54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>
      <alignment horizontal="left"/>
    </xf>
    <xf numFmtId="0" fontId="0" fillId="0" borderId="1" xfId="0" applyNumberFormat="1" applyFill="1" applyBorder="1" applyAlignment="1">
      <alignment horizontal="left"/>
    </xf>
    <xf numFmtId="0" fontId="14" fillId="8" borderId="2" xfId="3" applyFill="1" applyBorder="1" applyAlignment="1" applyProtection="1">
      <alignment horizontal="center" vertical="center"/>
      <protection locked="0"/>
    </xf>
    <xf numFmtId="0" fontId="14" fillId="8" borderId="2" xfId="3" applyFill="1" applyBorder="1" applyAlignment="1" applyProtection="1">
      <alignment horizontal="center"/>
      <protection locked="0"/>
    </xf>
    <xf numFmtId="0" fontId="14" fillId="8" borderId="47" xfId="3" applyFill="1" applyBorder="1" applyAlignment="1" applyProtection="1">
      <alignment wrapText="1"/>
      <protection locked="0"/>
    </xf>
    <xf numFmtId="0" fontId="14" fillId="8" borderId="27" xfId="3" applyFill="1" applyBorder="1" applyAlignment="1" applyProtection="1">
      <alignment horizontal="center" vertical="center"/>
      <protection locked="0"/>
    </xf>
    <xf numFmtId="0" fontId="14" fillId="8" borderId="27" xfId="3" applyFill="1" applyBorder="1" applyAlignment="1" applyProtection="1">
      <alignment horizontal="center"/>
      <protection locked="0"/>
    </xf>
    <xf numFmtId="0" fontId="14" fillId="8" borderId="44" xfId="3" applyFill="1" applyBorder="1" applyProtection="1">
      <protection locked="0"/>
    </xf>
    <xf numFmtId="0" fontId="13" fillId="8" borderId="2" xfId="2" applyFill="1" applyBorder="1" applyAlignment="1" applyProtection="1">
      <alignment horizontal="center" vertical="center"/>
      <protection locked="0"/>
    </xf>
    <xf numFmtId="0" fontId="13" fillId="8" borderId="2" xfId="2" applyFill="1" applyBorder="1" applyAlignment="1" applyProtection="1">
      <alignment horizontal="center"/>
      <protection locked="0"/>
    </xf>
    <xf numFmtId="0" fontId="13" fillId="8" borderId="47" xfId="2" applyFill="1" applyBorder="1" applyAlignment="1" applyProtection="1">
      <alignment wrapText="1"/>
      <protection locked="0"/>
    </xf>
    <xf numFmtId="0" fontId="13" fillId="8" borderId="27" xfId="2" applyFill="1" applyBorder="1" applyAlignment="1" applyProtection="1">
      <alignment horizontal="center" vertical="center"/>
      <protection locked="0"/>
    </xf>
    <xf numFmtId="0" fontId="13" fillId="8" borderId="44" xfId="2" applyFill="1" applyBorder="1" applyProtection="1">
      <protection locked="0"/>
    </xf>
    <xf numFmtId="0" fontId="13" fillId="8" borderId="24" xfId="2" applyFill="1" applyBorder="1" applyProtection="1">
      <protection locked="0"/>
    </xf>
  </cellXfs>
  <cellStyles count="5">
    <cellStyle name="Dobro" xfId="3" builtinId="26"/>
    <cellStyle name="Navadno" xfId="0" builtinId="0"/>
    <cellStyle name="Nevtralno" xfId="4" builtinId="28"/>
    <cellStyle name="Slabo" xfId="2" builtinId="27"/>
    <cellStyle name="Vejic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imchatka\Downloads\1208%20August%20Ki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ARIMENT%20II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meSheet"/>
      <sheetName val="Chargeable hours"/>
      <sheetName val="Costs"/>
      <sheetName val="ERASynBio"/>
      <sheetName val="SUSFOOD"/>
      <sheetName val="TRANSCAN"/>
      <sheetName val="PathoGenoMics"/>
      <sheetName val="MVZT"/>
      <sheetName val="WoodWisdom II"/>
      <sheetName val="Net4Society"/>
      <sheetName val="EUROSiS"/>
      <sheetName val="ERA-ARD"/>
      <sheetName val="SEE-ERA NET"/>
      <sheetName val="MATERA"/>
      <sheetName val="MATERA Plus"/>
      <sheetName val="ERA-SPOT"/>
      <sheetName val="ERA-STAR Regions"/>
      <sheetName val="HERA"/>
      <sheetName val="SysBio"/>
      <sheetName val="Adm"/>
      <sheetName val="Calc1"/>
    </sheetNames>
    <sheetDataSet>
      <sheetData sheetId="0" refreshError="1">
        <row r="107">
          <cell r="C107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IMENT I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73"/>
  <sheetViews>
    <sheetView showGridLines="0" tabSelected="1" view="pageBreakPreview" zoomScaleNormal="100" zoomScaleSheetLayoutView="100" workbookViewId="0">
      <selection activeCell="E128" sqref="E128"/>
    </sheetView>
  </sheetViews>
  <sheetFormatPr defaultRowHeight="13.2" x14ac:dyDescent="0.25"/>
  <cols>
    <col min="1" max="1" width="12.109375" style="47" customWidth="1"/>
    <col min="2" max="2" width="9.88671875" style="47" customWidth="1"/>
    <col min="3" max="3" width="10.6640625" style="47" customWidth="1"/>
    <col min="4" max="4" width="12.109375" style="47" bestFit="1" customWidth="1"/>
    <col min="5" max="5" width="17.109375" style="47" customWidth="1"/>
    <col min="6" max="6" width="64.109375" style="47" customWidth="1"/>
    <col min="7" max="8" width="3.33203125" style="47" customWidth="1"/>
    <col min="9" max="9" width="5" customWidth="1"/>
    <col min="10" max="10" width="6.88671875" customWidth="1"/>
    <col min="11" max="11" width="4.44140625" customWidth="1"/>
    <col min="12" max="12" width="17.5546875" customWidth="1"/>
  </cols>
  <sheetData>
    <row r="1" spans="1:8" x14ac:dyDescent="0.25">
      <c r="A1" s="142"/>
      <c r="B1" s="143" t="s">
        <v>0</v>
      </c>
      <c r="C1" s="144"/>
      <c r="D1" s="144"/>
      <c r="E1" s="143" t="s">
        <v>82</v>
      </c>
      <c r="F1" s="143"/>
      <c r="G1" s="145"/>
      <c r="H1" s="9"/>
    </row>
    <row r="2" spans="1:8" ht="12" customHeight="1" x14ac:dyDescent="0.25">
      <c r="A2" s="146"/>
      <c r="B2" s="73"/>
      <c r="C2" s="73"/>
      <c r="D2" s="73"/>
      <c r="E2" s="74" t="s">
        <v>77</v>
      </c>
      <c r="F2" s="74"/>
      <c r="G2" s="147"/>
      <c r="H2" s="9"/>
    </row>
    <row r="3" spans="1:8" x14ac:dyDescent="0.25">
      <c r="A3" s="148"/>
      <c r="B3" s="75" t="s">
        <v>1</v>
      </c>
      <c r="C3" s="76"/>
      <c r="D3" s="76"/>
      <c r="E3" s="365"/>
      <c r="F3" s="365"/>
      <c r="G3" s="141"/>
      <c r="H3" s="46"/>
    </row>
    <row r="4" spans="1:8" x14ac:dyDescent="0.25">
      <c r="A4" s="148"/>
      <c r="B4" s="76"/>
      <c r="C4" s="76"/>
      <c r="D4" s="76"/>
      <c r="E4" s="76"/>
      <c r="F4" s="76"/>
      <c r="G4" s="141"/>
      <c r="H4" s="46"/>
    </row>
    <row r="5" spans="1:8" ht="13.8" thickBot="1" x14ac:dyDescent="0.3">
      <c r="A5" s="148"/>
      <c r="B5" s="76" t="s">
        <v>2</v>
      </c>
      <c r="C5" s="200"/>
      <c r="D5" s="75"/>
      <c r="E5" s="75" t="s">
        <v>3</v>
      </c>
      <c r="F5" s="72"/>
      <c r="G5" s="141"/>
      <c r="H5" s="46"/>
    </row>
    <row r="6" spans="1:8" ht="13.8" thickBot="1" x14ac:dyDescent="0.3">
      <c r="A6" s="148"/>
      <c r="B6" s="76"/>
      <c r="C6" s="76"/>
      <c r="D6" s="76"/>
      <c r="E6" s="76"/>
      <c r="F6" s="76"/>
      <c r="G6" s="141"/>
      <c r="H6" s="46"/>
    </row>
    <row r="7" spans="1:8" ht="12.75" customHeight="1" x14ac:dyDescent="0.25">
      <c r="A7" s="148"/>
      <c r="B7" s="366" t="s">
        <v>4</v>
      </c>
      <c r="C7" s="368" t="s">
        <v>30</v>
      </c>
      <c r="D7" s="370" t="s">
        <v>5</v>
      </c>
      <c r="E7" s="368" t="s">
        <v>6</v>
      </c>
      <c r="F7" s="372" t="s">
        <v>7</v>
      </c>
      <c r="G7" s="141"/>
      <c r="H7" s="46"/>
    </row>
    <row r="8" spans="1:8" ht="12.75" customHeight="1" thickBot="1" x14ac:dyDescent="0.3">
      <c r="A8" s="148"/>
      <c r="B8" s="367"/>
      <c r="C8" s="369"/>
      <c r="D8" s="371"/>
      <c r="E8" s="369"/>
      <c r="F8" s="373"/>
      <c r="G8" s="141"/>
      <c r="H8" s="46"/>
    </row>
    <row r="9" spans="1:8" ht="15.6" thickTop="1" thickBot="1" x14ac:dyDescent="0.35">
      <c r="A9" s="304"/>
      <c r="B9" s="345">
        <v>1</v>
      </c>
      <c r="C9" s="477"/>
      <c r="D9" s="478"/>
      <c r="E9" s="478"/>
      <c r="F9" s="479"/>
      <c r="G9" s="323"/>
      <c r="H9" s="46"/>
    </row>
    <row r="10" spans="1:8" ht="15" thickTop="1" x14ac:dyDescent="0.3">
      <c r="A10" s="304"/>
      <c r="B10" s="346"/>
      <c r="C10" s="477"/>
      <c r="D10" s="478"/>
      <c r="E10" s="478"/>
      <c r="F10" s="479"/>
      <c r="G10" s="323"/>
      <c r="H10" s="46"/>
    </row>
    <row r="11" spans="1:8" ht="15" thickBot="1" x14ac:dyDescent="0.35">
      <c r="A11" s="304"/>
      <c r="B11" s="347"/>
      <c r="C11" s="480"/>
      <c r="D11" s="481"/>
      <c r="E11" s="481"/>
      <c r="F11" s="482"/>
      <c r="G11" s="323"/>
      <c r="H11" s="46"/>
    </row>
    <row r="12" spans="1:8" ht="14.4" thickTop="1" thickBot="1" x14ac:dyDescent="0.3">
      <c r="A12" s="304"/>
      <c r="B12" s="339">
        <v>2</v>
      </c>
      <c r="C12" s="306"/>
      <c r="D12" s="307"/>
      <c r="E12" s="307"/>
      <c r="F12" s="320"/>
      <c r="G12" s="323"/>
      <c r="H12" s="46"/>
    </row>
    <row r="13" spans="1:8" ht="14.4" thickTop="1" thickBot="1" x14ac:dyDescent="0.3">
      <c r="A13" s="304"/>
      <c r="B13" s="340"/>
      <c r="C13" s="338"/>
      <c r="D13" s="307"/>
      <c r="E13" s="307"/>
      <c r="F13" s="320"/>
      <c r="G13" s="323"/>
      <c r="H13" s="46"/>
    </row>
    <row r="14" spans="1:8" ht="12.75" customHeight="1" thickTop="1" thickBot="1" x14ac:dyDescent="0.3">
      <c r="A14" s="304"/>
      <c r="B14" s="341"/>
      <c r="C14" s="308"/>
      <c r="D14" s="307"/>
      <c r="E14" s="307"/>
      <c r="F14" s="320"/>
      <c r="G14" s="323"/>
      <c r="H14" s="46"/>
    </row>
    <row r="15" spans="1:8" ht="14.4" thickTop="1" thickBot="1" x14ac:dyDescent="0.3">
      <c r="A15" s="304"/>
      <c r="B15" s="339">
        <v>3</v>
      </c>
      <c r="C15" s="306"/>
      <c r="D15" s="307"/>
      <c r="E15" s="307"/>
      <c r="F15" s="320"/>
      <c r="G15" s="323"/>
      <c r="H15" s="46"/>
    </row>
    <row r="16" spans="1:8" ht="14.4" thickTop="1" thickBot="1" x14ac:dyDescent="0.3">
      <c r="A16" s="304"/>
      <c r="B16" s="340"/>
      <c r="C16" s="308"/>
      <c r="D16" s="307"/>
      <c r="E16" s="307"/>
      <c r="F16" s="320"/>
      <c r="G16" s="323"/>
      <c r="H16" s="46"/>
    </row>
    <row r="17" spans="1:8" ht="14.4" thickTop="1" thickBot="1" x14ac:dyDescent="0.3">
      <c r="A17" s="304"/>
      <c r="B17" s="341"/>
      <c r="C17" s="308"/>
      <c r="D17" s="309"/>
      <c r="E17" s="309"/>
      <c r="F17" s="325"/>
      <c r="G17" s="323"/>
      <c r="H17" s="46"/>
    </row>
    <row r="18" spans="1:8" ht="15.6" thickTop="1" thickBot="1" x14ac:dyDescent="0.35">
      <c r="A18" s="304"/>
      <c r="B18" s="339">
        <v>4</v>
      </c>
      <c r="C18" s="483"/>
      <c r="D18" s="484"/>
      <c r="E18" s="484"/>
      <c r="F18" s="485"/>
      <c r="G18" s="323"/>
      <c r="H18" s="46"/>
    </row>
    <row r="19" spans="1:8" ht="15.6" thickTop="1" thickBot="1" x14ac:dyDescent="0.35">
      <c r="A19" s="304"/>
      <c r="B19" s="340"/>
      <c r="C19" s="486"/>
      <c r="D19" s="484"/>
      <c r="E19" s="484"/>
      <c r="F19" s="485"/>
      <c r="G19" s="323"/>
      <c r="H19" s="46"/>
    </row>
    <row r="20" spans="1:8" ht="15.6" thickTop="1" thickBot="1" x14ac:dyDescent="0.35">
      <c r="A20" s="304"/>
      <c r="B20" s="341"/>
      <c r="C20" s="486"/>
      <c r="D20" s="484"/>
      <c r="E20" s="484"/>
      <c r="F20" s="485"/>
      <c r="G20" s="323"/>
      <c r="H20" s="46"/>
    </row>
    <row r="21" spans="1:8" ht="15.6" thickTop="1" thickBot="1" x14ac:dyDescent="0.35">
      <c r="A21" s="304"/>
      <c r="B21" s="339">
        <v>5</v>
      </c>
      <c r="C21" s="483"/>
      <c r="D21" s="484"/>
      <c r="E21" s="484"/>
      <c r="F21" s="485"/>
      <c r="G21" s="323"/>
      <c r="H21" s="46"/>
    </row>
    <row r="22" spans="1:8" ht="12.9" customHeight="1" thickTop="1" thickBot="1" x14ac:dyDescent="0.35">
      <c r="A22" s="304"/>
      <c r="B22" s="340"/>
      <c r="C22" s="486"/>
      <c r="D22" s="484"/>
      <c r="E22" s="484"/>
      <c r="F22" s="485"/>
      <c r="G22" s="323"/>
      <c r="H22" s="46"/>
    </row>
    <row r="23" spans="1:8" ht="15.6" thickTop="1" thickBot="1" x14ac:dyDescent="0.35">
      <c r="A23" s="304"/>
      <c r="B23" s="341"/>
      <c r="C23" s="486"/>
      <c r="D23" s="484"/>
      <c r="E23" s="484"/>
      <c r="F23" s="485"/>
      <c r="G23" s="323"/>
      <c r="H23" s="46"/>
    </row>
    <row r="24" spans="1:8" ht="14.4" thickTop="1" thickBot="1" x14ac:dyDescent="0.3">
      <c r="A24" s="304"/>
      <c r="B24" s="345">
        <v>6</v>
      </c>
      <c r="C24" s="327"/>
      <c r="D24" s="328"/>
      <c r="E24" s="328"/>
      <c r="F24" s="329"/>
      <c r="G24" s="323"/>
      <c r="H24" s="46"/>
    </row>
    <row r="25" spans="1:8" ht="14.4" customHeight="1" thickTop="1" thickBot="1" x14ac:dyDescent="0.3">
      <c r="A25" s="304"/>
      <c r="B25" s="346"/>
      <c r="C25" s="330"/>
      <c r="D25" s="328"/>
      <c r="E25" s="307"/>
      <c r="F25" s="320"/>
      <c r="G25" s="323"/>
      <c r="H25" s="46"/>
    </row>
    <row r="26" spans="1:8" ht="14.4" thickTop="1" thickBot="1" x14ac:dyDescent="0.3">
      <c r="A26" s="304"/>
      <c r="B26" s="347"/>
      <c r="C26" s="330"/>
      <c r="D26" s="328"/>
      <c r="E26" s="328"/>
      <c r="F26" s="329"/>
      <c r="G26" s="323"/>
      <c r="H26" s="46"/>
    </row>
    <row r="27" spans="1:8" ht="14.4" thickTop="1" thickBot="1" x14ac:dyDescent="0.3">
      <c r="A27" s="304"/>
      <c r="B27" s="339">
        <v>7</v>
      </c>
      <c r="C27" s="306"/>
      <c r="D27" s="307"/>
      <c r="E27" s="307"/>
      <c r="F27" s="320"/>
      <c r="G27" s="323"/>
      <c r="H27" s="46"/>
    </row>
    <row r="28" spans="1:8" ht="14.4" thickTop="1" thickBot="1" x14ac:dyDescent="0.3">
      <c r="A28" s="304"/>
      <c r="B28" s="340"/>
      <c r="C28" s="306"/>
      <c r="D28" s="307"/>
      <c r="E28" s="307"/>
      <c r="F28" s="320"/>
      <c r="G28" s="323"/>
      <c r="H28" s="46"/>
    </row>
    <row r="29" spans="1:8" ht="14.4" thickTop="1" thickBot="1" x14ac:dyDescent="0.3">
      <c r="A29" s="304"/>
      <c r="B29" s="341"/>
      <c r="C29" s="306"/>
      <c r="D29" s="307"/>
      <c r="E29" s="307"/>
      <c r="F29" s="320"/>
      <c r="G29" s="323"/>
      <c r="H29" s="46"/>
    </row>
    <row r="30" spans="1:8" ht="14.4" thickTop="1" thickBot="1" x14ac:dyDescent="0.3">
      <c r="A30" s="304"/>
      <c r="B30" s="339">
        <v>8</v>
      </c>
      <c r="C30" s="306"/>
      <c r="D30" s="307"/>
      <c r="E30" s="307"/>
      <c r="F30" s="320"/>
      <c r="G30" s="323"/>
      <c r="H30" s="46"/>
    </row>
    <row r="31" spans="1:8" ht="14.4" thickTop="1" thickBot="1" x14ac:dyDescent="0.3">
      <c r="A31" s="304"/>
      <c r="B31" s="340"/>
      <c r="C31" s="306"/>
      <c r="D31" s="307"/>
      <c r="E31" s="307"/>
      <c r="F31" s="320"/>
      <c r="G31" s="323"/>
      <c r="H31" s="46"/>
    </row>
    <row r="32" spans="1:8" ht="14.4" thickTop="1" thickBot="1" x14ac:dyDescent="0.3">
      <c r="A32" s="304"/>
      <c r="B32" s="341"/>
      <c r="C32" s="306"/>
      <c r="D32" s="307"/>
      <c r="E32" s="307"/>
      <c r="F32" s="320"/>
      <c r="G32" s="323"/>
      <c r="H32" s="46"/>
    </row>
    <row r="33" spans="1:8" ht="14.4" thickTop="1" thickBot="1" x14ac:dyDescent="0.3">
      <c r="A33" s="304"/>
      <c r="B33" s="339">
        <v>9</v>
      </c>
      <c r="C33" s="306"/>
      <c r="D33" s="307"/>
      <c r="E33" s="307"/>
      <c r="F33" s="320"/>
      <c r="G33" s="323"/>
      <c r="H33" s="46"/>
    </row>
    <row r="34" spans="1:8" ht="14.4" thickTop="1" thickBot="1" x14ac:dyDescent="0.3">
      <c r="A34" s="304"/>
      <c r="B34" s="340"/>
      <c r="C34" s="308"/>
      <c r="D34" s="307"/>
      <c r="E34" s="307"/>
      <c r="F34" s="320"/>
      <c r="G34" s="323"/>
      <c r="H34" s="46"/>
    </row>
    <row r="35" spans="1:8" ht="14.4" thickTop="1" thickBot="1" x14ac:dyDescent="0.3">
      <c r="A35" s="304"/>
      <c r="B35" s="341"/>
      <c r="C35" s="308"/>
      <c r="D35" s="309"/>
      <c r="E35" s="307"/>
      <c r="F35" s="320"/>
      <c r="G35" s="323"/>
      <c r="H35" s="46"/>
    </row>
    <row r="36" spans="1:8" ht="14.4" thickTop="1" thickBot="1" x14ac:dyDescent="0.3">
      <c r="A36" s="304"/>
      <c r="B36" s="339">
        <v>10</v>
      </c>
      <c r="C36" s="306"/>
      <c r="D36" s="307"/>
      <c r="E36" s="307"/>
      <c r="F36" s="320"/>
      <c r="G36" s="323"/>
      <c r="H36" s="46"/>
    </row>
    <row r="37" spans="1:8" ht="14.4" thickTop="1" thickBot="1" x14ac:dyDescent="0.3">
      <c r="A37" s="304"/>
      <c r="B37" s="340">
        <v>10</v>
      </c>
      <c r="C37" s="308"/>
      <c r="D37" s="307"/>
      <c r="E37" s="307"/>
      <c r="F37" s="320"/>
      <c r="G37" s="323"/>
      <c r="H37" s="46"/>
    </row>
    <row r="38" spans="1:8" ht="14.4" thickTop="1" thickBot="1" x14ac:dyDescent="0.3">
      <c r="A38" s="304"/>
      <c r="B38" s="341"/>
      <c r="C38" s="308"/>
      <c r="D38" s="307"/>
      <c r="E38" s="307"/>
      <c r="F38" s="320"/>
      <c r="G38" s="323"/>
      <c r="H38" s="46"/>
    </row>
    <row r="39" spans="1:8" ht="20.55" customHeight="1" thickTop="1" thickBot="1" x14ac:dyDescent="0.35">
      <c r="A39" s="304"/>
      <c r="B39" s="339">
        <v>11</v>
      </c>
      <c r="C39" s="483"/>
      <c r="D39" s="484"/>
      <c r="E39" s="484"/>
      <c r="F39" s="485"/>
      <c r="G39" s="323"/>
      <c r="H39" s="46"/>
    </row>
    <row r="40" spans="1:8" ht="14.4" customHeight="1" thickTop="1" thickBot="1" x14ac:dyDescent="0.35">
      <c r="A40" s="304"/>
      <c r="B40" s="340"/>
      <c r="C40" s="486"/>
      <c r="D40" s="484"/>
      <c r="E40" s="484"/>
      <c r="F40" s="485"/>
      <c r="G40" s="323"/>
      <c r="H40" s="46"/>
    </row>
    <row r="41" spans="1:8" ht="15.6" thickTop="1" thickBot="1" x14ac:dyDescent="0.35">
      <c r="A41" s="304"/>
      <c r="B41" s="341"/>
      <c r="C41" s="486"/>
      <c r="D41" s="484"/>
      <c r="E41" s="484"/>
      <c r="F41" s="485"/>
      <c r="G41" s="323"/>
      <c r="H41" s="46"/>
    </row>
    <row r="42" spans="1:8" ht="15.6" thickTop="1" thickBot="1" x14ac:dyDescent="0.35">
      <c r="A42" s="304"/>
      <c r="B42" s="339">
        <v>12</v>
      </c>
      <c r="C42" s="483"/>
      <c r="D42" s="484"/>
      <c r="E42" s="484"/>
      <c r="F42" s="485"/>
      <c r="G42" s="323"/>
      <c r="H42" s="46"/>
    </row>
    <row r="43" spans="1:8" ht="15.6" thickTop="1" thickBot="1" x14ac:dyDescent="0.35">
      <c r="A43" s="304"/>
      <c r="B43" s="340"/>
      <c r="C43" s="486"/>
      <c r="D43" s="484"/>
      <c r="E43" s="484"/>
      <c r="F43" s="485"/>
      <c r="G43" s="323"/>
      <c r="H43" s="46"/>
    </row>
    <row r="44" spans="1:8" ht="15.6" thickTop="1" thickBot="1" x14ac:dyDescent="0.35">
      <c r="A44" s="304"/>
      <c r="B44" s="341"/>
      <c r="C44" s="486"/>
      <c r="D44" s="484"/>
      <c r="E44" s="484"/>
      <c r="F44" s="487"/>
      <c r="G44" s="323"/>
      <c r="H44" s="46"/>
    </row>
    <row r="45" spans="1:8" ht="14.4" thickTop="1" thickBot="1" x14ac:dyDescent="0.3">
      <c r="A45" s="304"/>
      <c r="B45" s="339">
        <v>13</v>
      </c>
      <c r="C45" s="306"/>
      <c r="D45" s="307"/>
      <c r="E45" s="307"/>
      <c r="F45" s="320"/>
      <c r="G45" s="323"/>
      <c r="H45" s="46"/>
    </row>
    <row r="46" spans="1:8" ht="14.4" thickTop="1" thickBot="1" x14ac:dyDescent="0.3">
      <c r="A46" s="304"/>
      <c r="B46" s="340"/>
      <c r="C46" s="308"/>
      <c r="D46" s="307"/>
      <c r="E46" s="307"/>
      <c r="F46" s="320"/>
      <c r="G46" s="323"/>
      <c r="H46" s="46"/>
    </row>
    <row r="47" spans="1:8" ht="14.4" thickTop="1" thickBot="1" x14ac:dyDescent="0.3">
      <c r="A47" s="304"/>
      <c r="B47" s="341"/>
      <c r="C47" s="308"/>
      <c r="D47" s="307"/>
      <c r="E47" s="307"/>
      <c r="F47" s="320"/>
      <c r="G47" s="323"/>
      <c r="H47" s="46"/>
    </row>
    <row r="48" spans="1:8" ht="14.4" thickTop="1" thickBot="1" x14ac:dyDescent="0.3">
      <c r="A48" s="304"/>
      <c r="B48" s="339">
        <v>14</v>
      </c>
      <c r="C48" s="306"/>
      <c r="D48" s="307"/>
      <c r="E48" s="307"/>
      <c r="F48" s="320"/>
      <c r="G48" s="323"/>
      <c r="H48" s="46"/>
    </row>
    <row r="49" spans="1:8" ht="14.4" thickTop="1" thickBot="1" x14ac:dyDescent="0.3">
      <c r="A49" s="304"/>
      <c r="B49" s="340"/>
      <c r="C49" s="306"/>
      <c r="D49" s="307"/>
      <c r="E49" s="307"/>
      <c r="F49" s="320"/>
      <c r="G49" s="323"/>
      <c r="H49" s="46"/>
    </row>
    <row r="50" spans="1:8" ht="14.4" thickTop="1" thickBot="1" x14ac:dyDescent="0.3">
      <c r="A50" s="304"/>
      <c r="B50" s="341"/>
      <c r="C50" s="306"/>
      <c r="D50" s="307"/>
      <c r="E50" s="307"/>
      <c r="F50" s="320"/>
      <c r="G50" s="323"/>
      <c r="H50" s="46"/>
    </row>
    <row r="51" spans="1:8" ht="14.4" thickTop="1" thickBot="1" x14ac:dyDescent="0.3">
      <c r="A51" s="304"/>
      <c r="B51" s="339">
        <v>15</v>
      </c>
      <c r="C51" s="306"/>
      <c r="D51" s="307"/>
      <c r="E51" s="307"/>
      <c r="F51" s="320"/>
      <c r="G51" s="323"/>
      <c r="H51" s="46"/>
    </row>
    <row r="52" spans="1:8" ht="13.8" thickTop="1" x14ac:dyDescent="0.25">
      <c r="A52" s="304"/>
      <c r="B52" s="340"/>
      <c r="C52" s="306"/>
      <c r="D52" s="307"/>
      <c r="E52" s="307"/>
      <c r="F52" s="320"/>
      <c r="G52" s="323"/>
      <c r="H52" s="46"/>
    </row>
    <row r="53" spans="1:8" ht="13.8" thickBot="1" x14ac:dyDescent="0.3">
      <c r="A53" s="304"/>
      <c r="B53" s="341"/>
      <c r="C53" s="308"/>
      <c r="D53" s="309"/>
      <c r="E53" s="309"/>
      <c r="F53" s="325"/>
      <c r="G53" s="323"/>
      <c r="H53" s="46"/>
    </row>
    <row r="54" spans="1:8" ht="14.4" thickTop="1" thickBot="1" x14ac:dyDescent="0.3">
      <c r="A54" s="304"/>
      <c r="B54" s="339">
        <v>16</v>
      </c>
      <c r="C54" s="306"/>
      <c r="D54" s="307"/>
      <c r="E54" s="307"/>
      <c r="F54" s="320"/>
      <c r="G54" s="323"/>
      <c r="H54" s="46"/>
    </row>
    <row r="55" spans="1:8" ht="14.4" thickTop="1" thickBot="1" x14ac:dyDescent="0.3">
      <c r="A55" s="304"/>
      <c r="B55" s="340"/>
      <c r="C55" s="308"/>
      <c r="D55" s="307"/>
      <c r="E55" s="307"/>
      <c r="F55" s="320"/>
      <c r="G55" s="323"/>
      <c r="H55" s="46"/>
    </row>
    <row r="56" spans="1:8" ht="14.4" thickTop="1" thickBot="1" x14ac:dyDescent="0.3">
      <c r="A56" s="304"/>
      <c r="B56" s="341"/>
      <c r="C56" s="308"/>
      <c r="D56" s="307"/>
      <c r="E56" s="307"/>
      <c r="F56" s="320"/>
      <c r="G56" s="323"/>
      <c r="H56" s="46"/>
    </row>
    <row r="57" spans="1:8" ht="14.4" thickTop="1" thickBot="1" x14ac:dyDescent="0.3">
      <c r="A57" s="304"/>
      <c r="B57" s="339">
        <v>17</v>
      </c>
      <c r="C57" s="306"/>
      <c r="D57" s="307"/>
      <c r="E57" s="307"/>
      <c r="F57" s="320"/>
      <c r="G57" s="323"/>
      <c r="H57" s="46"/>
    </row>
    <row r="58" spans="1:8" ht="14.4" thickTop="1" thickBot="1" x14ac:dyDescent="0.3">
      <c r="A58" s="304"/>
      <c r="B58" s="340"/>
      <c r="C58" s="308"/>
      <c r="D58" s="307"/>
      <c r="E58" s="307"/>
      <c r="F58" s="320"/>
      <c r="G58" s="323"/>
      <c r="H58" s="46"/>
    </row>
    <row r="59" spans="1:8" ht="14.4" thickTop="1" thickBot="1" x14ac:dyDescent="0.3">
      <c r="A59" s="304"/>
      <c r="B59" s="341"/>
      <c r="C59" s="308"/>
      <c r="D59" s="307"/>
      <c r="E59" s="307"/>
      <c r="F59" s="320"/>
      <c r="G59" s="323"/>
      <c r="H59" s="46"/>
    </row>
    <row r="60" spans="1:8" ht="15.6" thickTop="1" thickBot="1" x14ac:dyDescent="0.35">
      <c r="A60" s="304"/>
      <c r="B60" s="339">
        <v>18</v>
      </c>
      <c r="C60" s="483"/>
      <c r="D60" s="484"/>
      <c r="E60" s="484"/>
      <c r="F60" s="485"/>
      <c r="G60" s="323"/>
      <c r="H60" s="46"/>
    </row>
    <row r="61" spans="1:8" ht="15.6" thickTop="1" thickBot="1" x14ac:dyDescent="0.35">
      <c r="A61" s="304"/>
      <c r="B61" s="340"/>
      <c r="C61" s="486"/>
      <c r="D61" s="484"/>
      <c r="E61" s="484"/>
      <c r="F61" s="485"/>
      <c r="G61" s="323"/>
      <c r="H61" s="46"/>
    </row>
    <row r="62" spans="1:8" ht="15.6" thickTop="1" thickBot="1" x14ac:dyDescent="0.35">
      <c r="A62" s="304"/>
      <c r="B62" s="341"/>
      <c r="C62" s="486"/>
      <c r="D62" s="484"/>
      <c r="E62" s="484"/>
      <c r="F62" s="485"/>
      <c r="G62" s="323"/>
      <c r="H62" s="46"/>
    </row>
    <row r="63" spans="1:8" ht="15.6" thickTop="1" thickBot="1" x14ac:dyDescent="0.35">
      <c r="A63" s="304"/>
      <c r="B63" s="339">
        <v>19</v>
      </c>
      <c r="C63" s="483"/>
      <c r="D63" s="484"/>
      <c r="E63" s="484"/>
      <c r="F63" s="485"/>
      <c r="G63" s="323"/>
      <c r="H63" s="46"/>
    </row>
    <row r="64" spans="1:8" ht="15" customHeight="1" thickTop="1" thickBot="1" x14ac:dyDescent="0.35">
      <c r="A64" s="304"/>
      <c r="B64" s="340"/>
      <c r="C64" s="486"/>
      <c r="D64" s="484"/>
      <c r="E64" s="484"/>
      <c r="F64" s="485"/>
      <c r="G64" s="323"/>
      <c r="H64" s="46"/>
    </row>
    <row r="65" spans="1:9" ht="15.6" thickTop="1" thickBot="1" x14ac:dyDescent="0.35">
      <c r="A65" s="304"/>
      <c r="B65" s="341"/>
      <c r="C65" s="486"/>
      <c r="D65" s="484"/>
      <c r="E65" s="484"/>
      <c r="F65" s="488"/>
      <c r="G65" s="323"/>
      <c r="H65" s="46"/>
    </row>
    <row r="66" spans="1:9" ht="14.4" thickTop="1" thickBot="1" x14ac:dyDescent="0.3">
      <c r="A66" s="304"/>
      <c r="B66" s="339">
        <v>20</v>
      </c>
      <c r="C66" s="306"/>
      <c r="D66" s="307"/>
      <c r="E66" s="307"/>
      <c r="F66" s="320"/>
      <c r="G66" s="323"/>
      <c r="H66" s="46"/>
    </row>
    <row r="67" spans="1:9" ht="13.5" customHeight="1" thickTop="1" x14ac:dyDescent="0.25">
      <c r="A67" s="304"/>
      <c r="B67" s="340"/>
      <c r="C67" s="306"/>
      <c r="D67" s="307"/>
      <c r="E67" s="307"/>
      <c r="F67" s="320"/>
      <c r="G67" s="323"/>
      <c r="H67" s="46"/>
    </row>
    <row r="68" spans="1:9" ht="12" customHeight="1" thickBot="1" x14ac:dyDescent="0.3">
      <c r="A68" s="304"/>
      <c r="B68" s="341"/>
      <c r="C68" s="308"/>
      <c r="D68" s="307"/>
      <c r="E68" s="307"/>
      <c r="F68" s="326"/>
      <c r="G68" s="323"/>
      <c r="H68" s="46"/>
    </row>
    <row r="69" spans="1:9" ht="14.4" thickTop="1" thickBot="1" x14ac:dyDescent="0.3">
      <c r="A69" s="304"/>
      <c r="B69" s="339">
        <v>21</v>
      </c>
      <c r="C69" s="306"/>
      <c r="D69" s="307"/>
      <c r="E69" s="307"/>
      <c r="F69" s="320"/>
      <c r="G69" s="323"/>
      <c r="H69" s="46"/>
    </row>
    <row r="70" spans="1:9" ht="12.9" customHeight="1" thickTop="1" thickBot="1" x14ac:dyDescent="0.3">
      <c r="A70" s="304"/>
      <c r="B70" s="340"/>
      <c r="C70" s="306"/>
      <c r="D70" s="307"/>
      <c r="E70" s="307"/>
      <c r="F70" s="320"/>
      <c r="G70" s="323"/>
      <c r="H70" s="46"/>
    </row>
    <row r="71" spans="1:9" ht="14.4" thickTop="1" thickBot="1" x14ac:dyDescent="0.3">
      <c r="A71" s="304"/>
      <c r="B71" s="341"/>
      <c r="C71" s="306"/>
      <c r="D71" s="307"/>
      <c r="E71" s="307"/>
      <c r="F71" s="320"/>
      <c r="G71" s="323"/>
      <c r="H71" s="46"/>
    </row>
    <row r="72" spans="1:9" ht="14.4" thickTop="1" thickBot="1" x14ac:dyDescent="0.3">
      <c r="A72" s="304"/>
      <c r="B72" s="339">
        <v>22</v>
      </c>
      <c r="C72" s="306"/>
      <c r="D72" s="307"/>
      <c r="E72" s="307"/>
      <c r="F72" s="320"/>
      <c r="G72" s="323"/>
      <c r="H72" s="46"/>
    </row>
    <row r="73" spans="1:9" ht="14.4" thickTop="1" thickBot="1" x14ac:dyDescent="0.3">
      <c r="A73" s="304"/>
      <c r="B73" s="340"/>
      <c r="C73" s="306"/>
      <c r="D73" s="307"/>
      <c r="E73" s="307"/>
      <c r="F73" s="320"/>
      <c r="G73" s="323"/>
      <c r="H73" s="46"/>
    </row>
    <row r="74" spans="1:9" ht="14.4" thickTop="1" thickBot="1" x14ac:dyDescent="0.3">
      <c r="A74" s="305"/>
      <c r="B74" s="341"/>
      <c r="C74" s="306"/>
      <c r="D74" s="307"/>
      <c r="E74" s="307"/>
      <c r="F74" s="320"/>
      <c r="G74" s="323"/>
      <c r="H74" s="46"/>
    </row>
    <row r="75" spans="1:9" ht="14.4" thickTop="1" thickBot="1" x14ac:dyDescent="0.3">
      <c r="A75" s="304"/>
      <c r="B75" s="339">
        <v>23</v>
      </c>
      <c r="C75" s="306"/>
      <c r="D75" s="307"/>
      <c r="E75" s="307"/>
      <c r="F75" s="320"/>
      <c r="G75" s="323"/>
      <c r="H75" s="46"/>
    </row>
    <row r="76" spans="1:9" ht="15.6" customHeight="1" thickTop="1" thickBot="1" x14ac:dyDescent="0.3">
      <c r="A76" s="304"/>
      <c r="B76" s="340"/>
      <c r="C76" s="306"/>
      <c r="D76" s="307"/>
      <c r="E76" s="307"/>
      <c r="F76" s="320"/>
      <c r="G76" s="323"/>
      <c r="H76" s="46"/>
      <c r="I76" s="46"/>
    </row>
    <row r="77" spans="1:9" ht="14.4" thickTop="1" thickBot="1" x14ac:dyDescent="0.3">
      <c r="A77" s="304"/>
      <c r="B77" s="341"/>
      <c r="C77" s="308"/>
      <c r="D77" s="307"/>
      <c r="E77" s="307"/>
      <c r="F77" s="320"/>
      <c r="G77" s="323"/>
      <c r="H77" s="46"/>
    </row>
    <row r="78" spans="1:9" ht="14.4" thickTop="1" thickBot="1" x14ac:dyDescent="0.3">
      <c r="A78" s="304"/>
      <c r="B78" s="339">
        <v>24</v>
      </c>
      <c r="C78" s="306"/>
      <c r="D78" s="307"/>
      <c r="E78" s="307"/>
      <c r="F78" s="320"/>
      <c r="G78" s="323"/>
      <c r="H78" s="46"/>
    </row>
    <row r="79" spans="1:9" ht="14.4" thickTop="1" thickBot="1" x14ac:dyDescent="0.3">
      <c r="A79" s="304"/>
      <c r="B79" s="340"/>
      <c r="C79" s="306"/>
      <c r="D79" s="307"/>
      <c r="E79" s="307"/>
      <c r="F79" s="320"/>
      <c r="G79" s="323"/>
      <c r="H79" s="46"/>
    </row>
    <row r="80" spans="1:9" ht="14.4" thickTop="1" thickBot="1" x14ac:dyDescent="0.3">
      <c r="A80" s="304"/>
      <c r="B80" s="341"/>
      <c r="C80" s="308"/>
      <c r="D80" s="307"/>
      <c r="E80" s="307"/>
      <c r="F80" s="320"/>
      <c r="G80" s="323"/>
      <c r="H80" s="46"/>
    </row>
    <row r="81" spans="1:8" ht="15.6" thickTop="1" thickBot="1" x14ac:dyDescent="0.35">
      <c r="A81" s="304"/>
      <c r="B81" s="339">
        <v>25</v>
      </c>
      <c r="C81" s="486"/>
      <c r="D81" s="484"/>
      <c r="E81" s="484"/>
      <c r="F81" s="485"/>
      <c r="G81" s="323"/>
      <c r="H81" s="46"/>
    </row>
    <row r="82" spans="1:8" ht="15.6" thickTop="1" thickBot="1" x14ac:dyDescent="0.35">
      <c r="A82" s="304"/>
      <c r="B82" s="340"/>
      <c r="C82" s="486"/>
      <c r="D82" s="484"/>
      <c r="E82" s="484"/>
      <c r="F82" s="485"/>
      <c r="G82" s="323"/>
      <c r="H82" s="46"/>
    </row>
    <row r="83" spans="1:8" ht="15.6" thickTop="1" thickBot="1" x14ac:dyDescent="0.35">
      <c r="A83" s="304"/>
      <c r="B83" s="341"/>
      <c r="C83" s="486"/>
      <c r="D83" s="484"/>
      <c r="E83" s="484"/>
      <c r="F83" s="485"/>
      <c r="G83" s="323"/>
      <c r="H83" s="46"/>
    </row>
    <row r="84" spans="1:8" ht="15.6" thickTop="1" thickBot="1" x14ac:dyDescent="0.35">
      <c r="A84" s="304"/>
      <c r="B84" s="339">
        <v>26</v>
      </c>
      <c r="C84" s="486"/>
      <c r="D84" s="484"/>
      <c r="E84" s="484"/>
      <c r="F84" s="485"/>
      <c r="G84" s="323"/>
      <c r="H84" s="46"/>
    </row>
    <row r="85" spans="1:8" ht="15.6" thickTop="1" thickBot="1" x14ac:dyDescent="0.35">
      <c r="A85" s="304"/>
      <c r="B85" s="340"/>
      <c r="C85" s="483"/>
      <c r="D85" s="484"/>
      <c r="E85" s="484"/>
      <c r="F85" s="485"/>
      <c r="G85" s="323"/>
      <c r="H85" s="46"/>
    </row>
    <row r="86" spans="1:8" ht="15.6" thickTop="1" thickBot="1" x14ac:dyDescent="0.35">
      <c r="A86" s="304"/>
      <c r="B86" s="341"/>
      <c r="C86" s="486"/>
      <c r="D86" s="484"/>
      <c r="E86" s="484"/>
      <c r="F86" s="485"/>
      <c r="G86" s="323"/>
      <c r="H86" s="46"/>
    </row>
    <row r="87" spans="1:8" ht="14.4" thickTop="1" thickBot="1" x14ac:dyDescent="0.3">
      <c r="A87" s="304"/>
      <c r="B87" s="345">
        <v>27</v>
      </c>
      <c r="C87" s="327"/>
      <c r="D87" s="328"/>
      <c r="E87" s="328"/>
      <c r="F87" s="329"/>
      <c r="G87" s="323"/>
      <c r="H87" s="46"/>
    </row>
    <row r="88" spans="1:8" ht="14.4" thickTop="1" thickBot="1" x14ac:dyDescent="0.3">
      <c r="A88" s="304"/>
      <c r="B88" s="346"/>
      <c r="C88" s="306"/>
      <c r="D88" s="307"/>
      <c r="E88" s="307"/>
      <c r="F88" s="320"/>
      <c r="G88" s="323"/>
      <c r="H88" s="46"/>
    </row>
    <row r="89" spans="1:8" ht="14.4" thickTop="1" thickBot="1" x14ac:dyDescent="0.3">
      <c r="A89" s="304"/>
      <c r="B89" s="347"/>
      <c r="C89" s="330"/>
      <c r="D89" s="328"/>
      <c r="E89" s="328"/>
      <c r="F89" s="329"/>
      <c r="G89" s="323"/>
      <c r="H89" s="46"/>
    </row>
    <row r="90" spans="1:8" ht="14.4" thickTop="1" thickBot="1" x14ac:dyDescent="0.3">
      <c r="A90" s="304"/>
      <c r="B90" s="339">
        <v>28</v>
      </c>
      <c r="C90" s="306"/>
      <c r="D90" s="307"/>
      <c r="E90" s="307"/>
      <c r="F90" s="320"/>
      <c r="G90" s="323"/>
      <c r="H90" s="46"/>
    </row>
    <row r="91" spans="1:8" ht="14.4" thickTop="1" thickBot="1" x14ac:dyDescent="0.3">
      <c r="A91" s="304"/>
      <c r="B91" s="340"/>
      <c r="C91" s="306"/>
      <c r="D91" s="307"/>
      <c r="E91" s="307"/>
      <c r="F91" s="320"/>
      <c r="G91" s="323"/>
      <c r="H91" s="46"/>
    </row>
    <row r="92" spans="1:8" ht="14.4" thickTop="1" thickBot="1" x14ac:dyDescent="0.3">
      <c r="A92" s="304"/>
      <c r="B92" s="341"/>
      <c r="C92" s="306"/>
      <c r="D92" s="307"/>
      <c r="E92" s="307"/>
      <c r="F92" s="320"/>
      <c r="G92" s="323"/>
      <c r="H92" s="46"/>
    </row>
    <row r="93" spans="1:8" ht="14.4" thickTop="1" thickBot="1" x14ac:dyDescent="0.3">
      <c r="A93" s="304"/>
      <c r="B93" s="339">
        <v>29</v>
      </c>
      <c r="C93" s="306"/>
      <c r="D93" s="307"/>
      <c r="E93" s="307"/>
      <c r="F93" s="320"/>
      <c r="G93" s="323"/>
      <c r="H93" s="46"/>
    </row>
    <row r="94" spans="1:8" ht="15.6" customHeight="1" thickTop="1" thickBot="1" x14ac:dyDescent="0.3">
      <c r="A94" s="304"/>
      <c r="B94" s="340"/>
      <c r="C94" s="306"/>
      <c r="D94" s="307"/>
      <c r="E94" s="307"/>
      <c r="F94" s="320"/>
      <c r="G94" s="323"/>
      <c r="H94" s="46"/>
    </row>
    <row r="95" spans="1:8" ht="12.75" customHeight="1" thickTop="1" thickBot="1" x14ac:dyDescent="0.3">
      <c r="A95" s="304"/>
      <c r="B95" s="341"/>
      <c r="C95" s="308"/>
      <c r="D95" s="309"/>
      <c r="E95" s="309"/>
      <c r="F95" s="320"/>
      <c r="G95" s="323"/>
      <c r="H95" s="46"/>
    </row>
    <row r="96" spans="1:8" ht="13.5" customHeight="1" thickTop="1" thickBot="1" x14ac:dyDescent="0.3">
      <c r="A96" s="304"/>
      <c r="B96" s="345">
        <v>30</v>
      </c>
      <c r="C96" s="330"/>
      <c r="D96" s="328"/>
      <c r="E96" s="328"/>
      <c r="F96" s="329"/>
      <c r="G96" s="323"/>
      <c r="H96" s="46"/>
    </row>
    <row r="97" spans="1:8" ht="12" customHeight="1" thickTop="1" x14ac:dyDescent="0.25">
      <c r="A97" s="304"/>
      <c r="B97" s="346"/>
      <c r="C97" s="306"/>
      <c r="D97" s="307"/>
      <c r="E97" s="307"/>
      <c r="F97" s="320"/>
      <c r="G97" s="323"/>
      <c r="H97" s="46"/>
    </row>
    <row r="98" spans="1:8" ht="13.5" customHeight="1" thickBot="1" x14ac:dyDescent="0.3">
      <c r="A98" s="304"/>
      <c r="B98" s="347"/>
      <c r="C98" s="330"/>
      <c r="D98" s="331"/>
      <c r="E98" s="331"/>
      <c r="F98" s="332"/>
      <c r="G98" s="323"/>
      <c r="H98" s="46"/>
    </row>
    <row r="99" spans="1:8" ht="13.5" customHeight="1" thickTop="1" thickBot="1" x14ac:dyDescent="0.3">
      <c r="A99" s="304"/>
      <c r="B99" s="362"/>
      <c r="C99" s="333"/>
      <c r="D99" s="334"/>
      <c r="E99" s="334"/>
      <c r="F99" s="335"/>
      <c r="G99" s="323"/>
      <c r="H99" s="46"/>
    </row>
    <row r="100" spans="1:8" ht="14.1" customHeight="1" thickTop="1" thickBot="1" x14ac:dyDescent="0.3">
      <c r="A100" s="304"/>
      <c r="B100" s="363"/>
      <c r="C100" s="336"/>
      <c r="D100" s="334"/>
      <c r="E100" s="334"/>
      <c r="F100" s="335"/>
      <c r="G100" s="323"/>
      <c r="H100" s="46"/>
    </row>
    <row r="101" spans="1:8" ht="12.75" customHeight="1" thickTop="1" thickBot="1" x14ac:dyDescent="0.3">
      <c r="A101" s="304"/>
      <c r="B101" s="364"/>
      <c r="C101" s="333"/>
      <c r="D101" s="337"/>
      <c r="E101" s="337"/>
      <c r="F101" s="335"/>
      <c r="G101" s="323"/>
      <c r="H101" s="46"/>
    </row>
    <row r="102" spans="1:8" ht="13.5" customHeight="1" thickTop="1" x14ac:dyDescent="0.25">
      <c r="A102" s="148"/>
      <c r="B102" s="348"/>
      <c r="C102" s="310"/>
      <c r="D102" s="311"/>
      <c r="E102" s="311"/>
      <c r="F102" s="312"/>
      <c r="G102" s="141"/>
      <c r="H102" s="46"/>
    </row>
    <row r="103" spans="1:8" ht="13.5" hidden="1" customHeight="1" thickBot="1" x14ac:dyDescent="0.3">
      <c r="A103" s="148"/>
      <c r="B103" s="348"/>
      <c r="C103" s="313"/>
      <c r="D103" s="314"/>
      <c r="E103" s="314"/>
      <c r="F103" s="315" t="s">
        <v>73</v>
      </c>
      <c r="G103" s="141"/>
      <c r="H103" s="46"/>
    </row>
    <row r="104" spans="1:8" ht="12.75" hidden="1" customHeight="1" thickBot="1" x14ac:dyDescent="0.3">
      <c r="A104" s="148"/>
      <c r="B104" s="349"/>
      <c r="C104" s="316"/>
      <c r="D104" s="317"/>
      <c r="E104" s="318"/>
      <c r="F104" s="319"/>
      <c r="G104" s="141"/>
      <c r="H104" s="46"/>
    </row>
    <row r="105" spans="1:8" ht="13.5" hidden="1" customHeight="1" x14ac:dyDescent="0.25">
      <c r="A105" s="350" t="s">
        <v>68</v>
      </c>
      <c r="B105" s="351"/>
      <c r="C105" s="65">
        <f>SUM(C9:C88)</f>
        <v>0</v>
      </c>
      <c r="D105" s="66"/>
      <c r="E105" s="46"/>
      <c r="F105" s="46"/>
      <c r="G105" s="141"/>
      <c r="H105" s="46"/>
    </row>
    <row r="106" spans="1:8" ht="13.5" customHeight="1" x14ac:dyDescent="0.25">
      <c r="A106" s="360" t="s">
        <v>68</v>
      </c>
      <c r="B106" s="361"/>
      <c r="C106" s="118">
        <v>0</v>
      </c>
      <c r="D106" s="66"/>
      <c r="E106" s="46"/>
      <c r="F106" s="46"/>
      <c r="G106" s="141"/>
      <c r="H106" s="46"/>
    </row>
    <row r="107" spans="1:8" ht="13.5" customHeight="1" x14ac:dyDescent="0.25">
      <c r="A107" s="358" t="s">
        <v>36</v>
      </c>
      <c r="B107" s="359"/>
      <c r="C107" s="112">
        <v>0</v>
      </c>
      <c r="D107" s="66"/>
      <c r="E107" s="71" t="s">
        <v>53</v>
      </c>
      <c r="F107" s="71" t="s">
        <v>57</v>
      </c>
      <c r="G107" s="141"/>
      <c r="H107" s="46"/>
    </row>
    <row r="108" spans="1:8" ht="24" customHeight="1" x14ac:dyDescent="0.25">
      <c r="A108" s="358" t="s">
        <v>42</v>
      </c>
      <c r="B108" s="359"/>
      <c r="C108" s="113">
        <v>0</v>
      </c>
      <c r="D108" s="66"/>
      <c r="E108" s="71" t="s">
        <v>54</v>
      </c>
      <c r="F108" s="71" t="s">
        <v>56</v>
      </c>
      <c r="G108" s="149"/>
      <c r="H108" s="67"/>
    </row>
    <row r="109" spans="1:8" ht="30" customHeight="1" x14ac:dyDescent="0.25">
      <c r="A109" s="354" t="s">
        <v>41</v>
      </c>
      <c r="B109" s="355"/>
      <c r="C109" s="114">
        <v>0</v>
      </c>
      <c r="D109" s="66"/>
      <c r="E109" s="71" t="s">
        <v>55</v>
      </c>
      <c r="F109" s="71" t="s">
        <v>58</v>
      </c>
      <c r="G109" s="141"/>
      <c r="H109" s="67"/>
    </row>
    <row r="110" spans="1:8" ht="29.25" customHeight="1" x14ac:dyDescent="0.25">
      <c r="A110" s="354" t="s">
        <v>50</v>
      </c>
      <c r="B110" s="355"/>
      <c r="C110" s="114"/>
      <c r="D110" s="66"/>
      <c r="E110" s="70"/>
      <c r="F110" s="71"/>
      <c r="G110" s="141"/>
      <c r="H110" s="68"/>
    </row>
    <row r="111" spans="1:8" ht="26.25" customHeight="1" x14ac:dyDescent="0.25">
      <c r="A111" s="354" t="s">
        <v>51</v>
      </c>
      <c r="B111" s="355"/>
      <c r="C111" s="115"/>
      <c r="D111" s="66"/>
      <c r="E111" s="71"/>
      <c r="F111" s="71"/>
      <c r="G111" s="141"/>
      <c r="H111" s="68"/>
    </row>
    <row r="112" spans="1:8" ht="26.25" customHeight="1" x14ac:dyDescent="0.25">
      <c r="A112" s="356" t="s">
        <v>74</v>
      </c>
      <c r="B112" s="357"/>
      <c r="C112" s="114"/>
      <c r="D112" s="66"/>
      <c r="E112" s="71"/>
      <c r="F112" s="71"/>
      <c r="G112" s="141"/>
      <c r="H112" s="68"/>
    </row>
    <row r="113" spans="1:8" ht="26.25" customHeight="1" thickBot="1" x14ac:dyDescent="0.3">
      <c r="A113" s="352" t="s">
        <v>31</v>
      </c>
      <c r="B113" s="353"/>
      <c r="C113" s="116">
        <f>SUM(C107:C112)</f>
        <v>0</v>
      </c>
      <c r="D113" s="66"/>
      <c r="E113" s="71"/>
      <c r="F113" s="71"/>
      <c r="G113" s="141"/>
      <c r="H113" s="68"/>
    </row>
    <row r="114" spans="1:8" ht="26.25" customHeight="1" thickBot="1" x14ac:dyDescent="0.3">
      <c r="A114" s="343" t="s">
        <v>64</v>
      </c>
      <c r="B114" s="344"/>
      <c r="C114" s="117">
        <f>C113+C106</f>
        <v>0</v>
      </c>
      <c r="D114" s="66"/>
      <c r="E114" s="71"/>
      <c r="F114" s="71"/>
      <c r="G114" s="141"/>
      <c r="H114" s="68"/>
    </row>
    <row r="115" spans="1:8" ht="26.25" customHeight="1" x14ac:dyDescent="0.25">
      <c r="A115" s="148"/>
      <c r="B115" s="342" t="s">
        <v>10</v>
      </c>
      <c r="C115" s="342"/>
      <c r="D115" s="46"/>
      <c r="E115" s="46"/>
      <c r="F115" s="46"/>
      <c r="G115" s="141"/>
      <c r="H115" s="67"/>
    </row>
    <row r="116" spans="1:8" ht="26.25" customHeight="1" thickBot="1" x14ac:dyDescent="0.3">
      <c r="A116" s="148"/>
      <c r="B116" s="140"/>
      <c r="C116" s="140"/>
      <c r="D116" s="46"/>
      <c r="E116" s="69"/>
      <c r="F116" s="69"/>
      <c r="G116" s="141"/>
      <c r="H116" s="68"/>
    </row>
    <row r="117" spans="1:8" ht="26.25" customHeight="1" x14ac:dyDescent="0.25">
      <c r="A117" s="148"/>
      <c r="B117" s="140" t="s">
        <v>11</v>
      </c>
      <c r="C117" s="140"/>
      <c r="D117" s="46"/>
      <c r="E117" s="46"/>
      <c r="F117" s="46"/>
      <c r="G117" s="141"/>
      <c r="H117" s="64"/>
    </row>
    <row r="118" spans="1:8" ht="12.75" customHeight="1" thickBot="1" x14ac:dyDescent="0.3">
      <c r="A118" s="148"/>
      <c r="B118" s="46"/>
      <c r="C118" s="46"/>
      <c r="D118" s="46"/>
      <c r="E118" s="69"/>
      <c r="F118" s="69"/>
      <c r="G118" s="141"/>
      <c r="H118" s="64"/>
    </row>
    <row r="119" spans="1:8" ht="13.5" customHeight="1" thickBot="1" x14ac:dyDescent="0.3">
      <c r="A119" s="150"/>
      <c r="B119" s="69"/>
      <c r="C119" s="69"/>
      <c r="D119" s="69"/>
      <c r="E119" s="69"/>
      <c r="F119" s="69"/>
      <c r="G119" s="151"/>
      <c r="H119" s="46"/>
    </row>
    <row r="120" spans="1:8" ht="13.8" thickBot="1" x14ac:dyDescent="0.3">
      <c r="A120" s="46"/>
      <c r="B120" s="46"/>
      <c r="C120" s="46"/>
      <c r="D120" s="46"/>
      <c r="E120" s="46"/>
      <c r="F120" s="46"/>
      <c r="G120" s="46"/>
      <c r="H120" s="46"/>
    </row>
    <row r="121" spans="1:8" ht="12.75" customHeight="1" thickBot="1" x14ac:dyDescent="0.3">
      <c r="A121" s="254" t="s">
        <v>8</v>
      </c>
      <c r="B121" s="48"/>
      <c r="C121" s="48"/>
      <c r="D121" s="49"/>
      <c r="E121" s="49"/>
      <c r="F121" s="49"/>
      <c r="G121" s="46"/>
      <c r="H121" s="46"/>
    </row>
    <row r="122" spans="1:8" x14ac:dyDescent="0.25">
      <c r="A122" s="253"/>
      <c r="B122" s="48"/>
      <c r="C122" s="48"/>
      <c r="D122" s="48"/>
      <c r="E122" s="48"/>
      <c r="F122" s="48"/>
      <c r="G122" s="48"/>
      <c r="H122" s="48"/>
    </row>
    <row r="123" spans="1:8" x14ac:dyDescent="0.25">
      <c r="A123" s="250"/>
      <c r="B123" s="48"/>
      <c r="C123" s="48"/>
      <c r="D123" s="48"/>
      <c r="E123" s="48"/>
      <c r="F123" s="48"/>
      <c r="G123" s="48"/>
      <c r="H123" s="48"/>
    </row>
    <row r="124" spans="1:8" x14ac:dyDescent="0.25">
      <c r="A124" s="250"/>
      <c r="B124" s="48"/>
      <c r="C124" s="48"/>
      <c r="D124" s="48"/>
      <c r="E124" s="48"/>
      <c r="F124" s="48"/>
      <c r="G124" s="48"/>
      <c r="H124" s="48"/>
    </row>
    <row r="125" spans="1:8" x14ac:dyDescent="0.25">
      <c r="A125" s="250"/>
      <c r="B125" s="48"/>
      <c r="C125" s="48"/>
      <c r="D125" s="48"/>
      <c r="E125" s="48"/>
      <c r="F125" s="48"/>
      <c r="G125" s="48"/>
      <c r="H125" s="48"/>
    </row>
    <row r="126" spans="1:8" x14ac:dyDescent="0.25">
      <c r="A126" s="250"/>
      <c r="B126" s="48"/>
      <c r="C126" s="48"/>
      <c r="D126" s="48"/>
      <c r="E126" s="48"/>
      <c r="F126" s="48"/>
      <c r="G126" s="48"/>
      <c r="H126" s="48"/>
    </row>
    <row r="127" spans="1:8" x14ac:dyDescent="0.25">
      <c r="A127" s="250"/>
      <c r="B127" s="48"/>
      <c r="C127" s="48"/>
      <c r="D127" s="48"/>
      <c r="E127" s="48"/>
      <c r="F127" s="48"/>
      <c r="G127" s="48"/>
      <c r="H127" s="48"/>
    </row>
    <row r="128" spans="1:8" x14ac:dyDescent="0.25">
      <c r="A128" s="251"/>
      <c r="B128" s="48"/>
      <c r="C128" s="48"/>
      <c r="D128" s="48"/>
      <c r="E128" s="48"/>
      <c r="F128" s="48"/>
      <c r="G128" s="48"/>
      <c r="H128" s="48"/>
    </row>
    <row r="129" spans="1:8" ht="13.8" thickBot="1" x14ac:dyDescent="0.3">
      <c r="A129" s="252" t="s">
        <v>83</v>
      </c>
      <c r="B129" s="48"/>
      <c r="C129" s="48"/>
      <c r="D129" s="48"/>
      <c r="E129" s="48"/>
      <c r="F129" s="48"/>
      <c r="G129" s="48"/>
      <c r="H129" s="48"/>
    </row>
    <row r="130" spans="1:8" x14ac:dyDescent="0.25">
      <c r="A130" s="48"/>
      <c r="B130" s="48"/>
      <c r="C130" s="48"/>
      <c r="D130" s="48"/>
      <c r="E130" s="48"/>
      <c r="F130" s="48"/>
      <c r="G130" s="48"/>
      <c r="H130" s="48"/>
    </row>
    <row r="131" spans="1:8" x14ac:dyDescent="0.25">
      <c r="A131" s="48"/>
      <c r="B131" s="48"/>
      <c r="C131" s="48"/>
      <c r="D131" s="48"/>
      <c r="E131" s="48"/>
      <c r="F131" s="48"/>
      <c r="G131" s="48"/>
      <c r="H131" s="48"/>
    </row>
    <row r="132" spans="1:8" x14ac:dyDescent="0.25">
      <c r="A132" s="48"/>
      <c r="B132" s="48"/>
      <c r="C132" s="48"/>
      <c r="D132" s="48"/>
      <c r="E132" s="48"/>
      <c r="F132" s="48"/>
      <c r="G132" s="48"/>
      <c r="H132" s="48"/>
    </row>
    <row r="133" spans="1:8" x14ac:dyDescent="0.25">
      <c r="A133" s="48"/>
      <c r="B133" s="48"/>
      <c r="C133" s="48"/>
      <c r="D133" s="48"/>
      <c r="E133" s="48"/>
      <c r="F133" s="48"/>
      <c r="G133" s="48"/>
      <c r="H133" s="48"/>
    </row>
    <row r="134" spans="1:8" x14ac:dyDescent="0.25">
      <c r="A134"/>
      <c r="B134"/>
      <c r="C134"/>
      <c r="D134" s="48"/>
      <c r="E134" s="48"/>
      <c r="F134" s="48"/>
      <c r="G134" s="48"/>
      <c r="H134" s="48"/>
    </row>
    <row r="135" spans="1:8" x14ac:dyDescent="0.25">
      <c r="A135"/>
      <c r="B135"/>
      <c r="C135"/>
      <c r="D135"/>
      <c r="E135"/>
      <c r="F135"/>
      <c r="G135" s="48"/>
      <c r="H135" s="48"/>
    </row>
    <row r="136" spans="1:8" x14ac:dyDescent="0.25">
      <c r="A136"/>
      <c r="B136"/>
      <c r="C136"/>
      <c r="D136"/>
      <c r="E136"/>
      <c r="F136"/>
      <c r="G136" s="48"/>
      <c r="H136" s="48"/>
    </row>
    <row r="137" spans="1:8" x14ac:dyDescent="0.25">
      <c r="A137"/>
      <c r="B137"/>
      <c r="C137"/>
      <c r="D137"/>
      <c r="E137"/>
      <c r="F137"/>
      <c r="G137"/>
      <c r="H137"/>
    </row>
    <row r="138" spans="1:8" x14ac:dyDescent="0.25">
      <c r="A138"/>
      <c r="B138"/>
      <c r="C138"/>
      <c r="D138"/>
      <c r="E138"/>
      <c r="F138"/>
      <c r="G138"/>
      <c r="H138"/>
    </row>
    <row r="139" spans="1:8" x14ac:dyDescent="0.25">
      <c r="A139"/>
      <c r="B139"/>
      <c r="C139"/>
      <c r="D139"/>
      <c r="E139"/>
      <c r="F139"/>
      <c r="G139"/>
      <c r="H139"/>
    </row>
    <row r="140" spans="1:8" x14ac:dyDescent="0.25">
      <c r="A140"/>
      <c r="B140"/>
      <c r="C140"/>
      <c r="D140"/>
      <c r="E140"/>
      <c r="F140"/>
      <c r="G140"/>
      <c r="H140"/>
    </row>
    <row r="141" spans="1:8" x14ac:dyDescent="0.25">
      <c r="A141"/>
      <c r="B141"/>
      <c r="C141"/>
      <c r="D141"/>
      <c r="E141"/>
      <c r="F141"/>
      <c r="G141"/>
      <c r="H141"/>
    </row>
    <row r="142" spans="1:8" x14ac:dyDescent="0.25">
      <c r="A142"/>
      <c r="B142"/>
      <c r="C142"/>
      <c r="D142"/>
      <c r="E142"/>
      <c r="F142"/>
      <c r="G142"/>
      <c r="H142"/>
    </row>
    <row r="143" spans="1:8" x14ac:dyDescent="0.25">
      <c r="A143"/>
      <c r="B143"/>
      <c r="C143"/>
      <c r="D143"/>
      <c r="E143"/>
      <c r="F143"/>
      <c r="G143"/>
      <c r="H143"/>
    </row>
    <row r="144" spans="1:8" x14ac:dyDescent="0.25">
      <c r="A144"/>
      <c r="B144"/>
      <c r="C144"/>
      <c r="D144"/>
      <c r="E144"/>
      <c r="F144"/>
      <c r="G144"/>
      <c r="H144"/>
    </row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  <row r="671" customFormat="1" x14ac:dyDescent="0.25"/>
    <row r="672" customFormat="1" x14ac:dyDescent="0.25"/>
    <row r="673" customFormat="1" x14ac:dyDescent="0.25"/>
    <row r="674" customFormat="1" x14ac:dyDescent="0.25"/>
    <row r="675" customFormat="1" x14ac:dyDescent="0.25"/>
    <row r="676" customFormat="1" x14ac:dyDescent="0.25"/>
    <row r="677" customFormat="1" x14ac:dyDescent="0.25"/>
    <row r="678" customFormat="1" x14ac:dyDescent="0.25"/>
    <row r="679" customFormat="1" x14ac:dyDescent="0.25"/>
    <row r="680" customFormat="1" x14ac:dyDescent="0.25"/>
    <row r="681" customFormat="1" x14ac:dyDescent="0.25"/>
    <row r="682" customFormat="1" x14ac:dyDescent="0.25"/>
    <row r="683" customFormat="1" x14ac:dyDescent="0.25"/>
    <row r="684" customFormat="1" x14ac:dyDescent="0.25"/>
    <row r="685" customFormat="1" x14ac:dyDescent="0.25"/>
    <row r="686" customFormat="1" x14ac:dyDescent="0.25"/>
    <row r="687" customFormat="1" x14ac:dyDescent="0.25"/>
    <row r="688" customFormat="1" x14ac:dyDescent="0.25"/>
    <row r="689" customFormat="1" x14ac:dyDescent="0.25"/>
    <row r="690" customFormat="1" x14ac:dyDescent="0.25"/>
    <row r="691" customFormat="1" x14ac:dyDescent="0.25"/>
    <row r="692" customFormat="1" x14ac:dyDescent="0.25"/>
    <row r="693" customFormat="1" x14ac:dyDescent="0.25"/>
    <row r="694" customFormat="1" x14ac:dyDescent="0.25"/>
    <row r="695" customFormat="1" x14ac:dyDescent="0.25"/>
    <row r="696" customFormat="1" x14ac:dyDescent="0.25"/>
    <row r="697" customFormat="1" x14ac:dyDescent="0.25"/>
    <row r="698" customFormat="1" x14ac:dyDescent="0.25"/>
    <row r="699" customFormat="1" x14ac:dyDescent="0.25"/>
    <row r="700" customFormat="1" x14ac:dyDescent="0.25"/>
    <row r="701" customFormat="1" x14ac:dyDescent="0.25"/>
    <row r="702" customFormat="1" x14ac:dyDescent="0.25"/>
    <row r="703" customFormat="1" x14ac:dyDescent="0.25"/>
    <row r="704" customFormat="1" x14ac:dyDescent="0.25"/>
    <row r="705" customFormat="1" x14ac:dyDescent="0.25"/>
    <row r="706" customFormat="1" x14ac:dyDescent="0.25"/>
    <row r="707" customFormat="1" x14ac:dyDescent="0.25"/>
    <row r="708" customFormat="1" x14ac:dyDescent="0.25"/>
    <row r="709" customFormat="1" x14ac:dyDescent="0.25"/>
    <row r="710" customFormat="1" x14ac:dyDescent="0.25"/>
    <row r="711" customFormat="1" x14ac:dyDescent="0.25"/>
    <row r="712" customFormat="1" x14ac:dyDescent="0.25"/>
    <row r="713" customFormat="1" x14ac:dyDescent="0.25"/>
    <row r="714" customFormat="1" x14ac:dyDescent="0.25"/>
    <row r="715" customFormat="1" x14ac:dyDescent="0.25"/>
    <row r="716" customFormat="1" x14ac:dyDescent="0.25"/>
    <row r="717" customFormat="1" x14ac:dyDescent="0.25"/>
    <row r="718" customFormat="1" x14ac:dyDescent="0.25"/>
    <row r="719" customFormat="1" x14ac:dyDescent="0.25"/>
    <row r="720" customFormat="1" x14ac:dyDescent="0.25"/>
    <row r="721" customFormat="1" x14ac:dyDescent="0.25"/>
    <row r="722" customFormat="1" x14ac:dyDescent="0.25"/>
    <row r="723" customFormat="1" x14ac:dyDescent="0.25"/>
    <row r="724" customFormat="1" x14ac:dyDescent="0.25"/>
    <row r="725" customFormat="1" x14ac:dyDescent="0.25"/>
    <row r="726" customFormat="1" x14ac:dyDescent="0.25"/>
    <row r="727" customFormat="1" x14ac:dyDescent="0.25"/>
    <row r="728" customFormat="1" x14ac:dyDescent="0.25"/>
    <row r="729" customFormat="1" x14ac:dyDescent="0.25"/>
    <row r="730" customFormat="1" x14ac:dyDescent="0.25"/>
    <row r="731" customFormat="1" x14ac:dyDescent="0.25"/>
    <row r="732" customFormat="1" x14ac:dyDescent="0.25"/>
    <row r="733" customFormat="1" x14ac:dyDescent="0.25"/>
    <row r="734" customFormat="1" x14ac:dyDescent="0.25"/>
    <row r="735" customFormat="1" x14ac:dyDescent="0.25"/>
    <row r="736" customFormat="1" x14ac:dyDescent="0.25"/>
    <row r="737" customFormat="1" x14ac:dyDescent="0.25"/>
    <row r="738" customFormat="1" x14ac:dyDescent="0.25"/>
    <row r="739" customFormat="1" x14ac:dyDescent="0.25"/>
    <row r="740" customFormat="1" x14ac:dyDescent="0.25"/>
    <row r="741" customFormat="1" x14ac:dyDescent="0.25"/>
    <row r="742" customFormat="1" x14ac:dyDescent="0.25"/>
    <row r="743" customFormat="1" x14ac:dyDescent="0.25"/>
    <row r="744" customFormat="1" x14ac:dyDescent="0.25"/>
    <row r="745" customFormat="1" x14ac:dyDescent="0.25"/>
    <row r="746" customFormat="1" x14ac:dyDescent="0.25"/>
    <row r="747" customFormat="1" x14ac:dyDescent="0.25"/>
    <row r="748" customFormat="1" x14ac:dyDescent="0.25"/>
    <row r="749" customFormat="1" x14ac:dyDescent="0.25"/>
    <row r="750" customFormat="1" x14ac:dyDescent="0.25"/>
    <row r="751" customFormat="1" x14ac:dyDescent="0.25"/>
    <row r="752" customFormat="1" x14ac:dyDescent="0.25"/>
    <row r="753" customFormat="1" x14ac:dyDescent="0.25"/>
    <row r="754" customFormat="1" x14ac:dyDescent="0.25"/>
    <row r="755" customFormat="1" x14ac:dyDescent="0.25"/>
    <row r="756" customFormat="1" x14ac:dyDescent="0.25"/>
    <row r="757" customFormat="1" x14ac:dyDescent="0.25"/>
    <row r="758" customFormat="1" x14ac:dyDescent="0.25"/>
    <row r="759" customFormat="1" x14ac:dyDescent="0.25"/>
    <row r="760" customFormat="1" x14ac:dyDescent="0.25"/>
    <row r="761" customFormat="1" x14ac:dyDescent="0.25"/>
    <row r="762" customFormat="1" x14ac:dyDescent="0.25"/>
    <row r="763" customFormat="1" x14ac:dyDescent="0.25"/>
    <row r="764" customFormat="1" x14ac:dyDescent="0.25"/>
    <row r="765" customFormat="1" x14ac:dyDescent="0.25"/>
    <row r="766" customFormat="1" x14ac:dyDescent="0.25"/>
    <row r="767" customFormat="1" x14ac:dyDescent="0.25"/>
    <row r="768" customFormat="1" x14ac:dyDescent="0.25"/>
    <row r="769" customFormat="1" x14ac:dyDescent="0.25"/>
    <row r="770" customFormat="1" x14ac:dyDescent="0.25"/>
    <row r="771" customFormat="1" x14ac:dyDescent="0.25"/>
    <row r="772" customFormat="1" x14ac:dyDescent="0.25"/>
    <row r="773" customFormat="1" x14ac:dyDescent="0.25"/>
    <row r="774" customFormat="1" x14ac:dyDescent="0.25"/>
    <row r="775" customFormat="1" x14ac:dyDescent="0.25"/>
    <row r="776" customFormat="1" x14ac:dyDescent="0.25"/>
    <row r="777" customFormat="1" x14ac:dyDescent="0.25"/>
    <row r="778" customFormat="1" x14ac:dyDescent="0.25"/>
    <row r="779" customFormat="1" x14ac:dyDescent="0.25"/>
    <row r="780" customFormat="1" x14ac:dyDescent="0.25"/>
    <row r="781" customFormat="1" x14ac:dyDescent="0.25"/>
    <row r="782" customFormat="1" x14ac:dyDescent="0.25"/>
    <row r="783" customFormat="1" x14ac:dyDescent="0.25"/>
    <row r="784" customFormat="1" x14ac:dyDescent="0.25"/>
    <row r="785" customFormat="1" x14ac:dyDescent="0.25"/>
    <row r="786" customFormat="1" x14ac:dyDescent="0.25"/>
    <row r="787" customFormat="1" x14ac:dyDescent="0.25"/>
    <row r="788" customFormat="1" x14ac:dyDescent="0.25"/>
    <row r="789" customFormat="1" x14ac:dyDescent="0.25"/>
    <row r="790" customFormat="1" x14ac:dyDescent="0.25"/>
    <row r="791" customFormat="1" x14ac:dyDescent="0.25"/>
    <row r="792" customFormat="1" x14ac:dyDescent="0.25"/>
    <row r="793" customFormat="1" x14ac:dyDescent="0.25"/>
    <row r="794" customFormat="1" x14ac:dyDescent="0.25"/>
    <row r="795" customFormat="1" x14ac:dyDescent="0.25"/>
    <row r="796" customFormat="1" x14ac:dyDescent="0.25"/>
    <row r="797" customFormat="1" x14ac:dyDescent="0.25"/>
    <row r="798" customFormat="1" x14ac:dyDescent="0.25"/>
    <row r="799" customFormat="1" x14ac:dyDescent="0.25"/>
    <row r="800" customFormat="1" x14ac:dyDescent="0.25"/>
    <row r="801" customFormat="1" x14ac:dyDescent="0.25"/>
    <row r="802" customFormat="1" x14ac:dyDescent="0.25"/>
    <row r="803" customFormat="1" x14ac:dyDescent="0.25"/>
    <row r="804" customFormat="1" x14ac:dyDescent="0.25"/>
    <row r="805" customFormat="1" x14ac:dyDescent="0.25"/>
    <row r="806" customFormat="1" x14ac:dyDescent="0.25"/>
    <row r="807" customFormat="1" x14ac:dyDescent="0.25"/>
    <row r="808" customFormat="1" x14ac:dyDescent="0.25"/>
    <row r="809" customFormat="1" x14ac:dyDescent="0.25"/>
    <row r="810" customFormat="1" x14ac:dyDescent="0.25"/>
    <row r="811" customFormat="1" x14ac:dyDescent="0.25"/>
    <row r="812" customFormat="1" x14ac:dyDescent="0.25"/>
    <row r="813" customFormat="1" x14ac:dyDescent="0.25"/>
    <row r="814" customFormat="1" x14ac:dyDescent="0.25"/>
    <row r="815" customFormat="1" x14ac:dyDescent="0.25"/>
    <row r="816" customFormat="1" x14ac:dyDescent="0.25"/>
    <row r="817" customFormat="1" x14ac:dyDescent="0.25"/>
    <row r="818" customFormat="1" x14ac:dyDescent="0.25"/>
    <row r="819" customFormat="1" x14ac:dyDescent="0.25"/>
    <row r="820" customFormat="1" x14ac:dyDescent="0.25"/>
    <row r="821" customFormat="1" x14ac:dyDescent="0.25"/>
    <row r="822" customFormat="1" x14ac:dyDescent="0.25"/>
    <row r="823" customFormat="1" x14ac:dyDescent="0.25"/>
    <row r="824" customFormat="1" x14ac:dyDescent="0.25"/>
    <row r="825" customFormat="1" x14ac:dyDescent="0.25"/>
    <row r="826" customFormat="1" x14ac:dyDescent="0.25"/>
    <row r="827" customFormat="1" x14ac:dyDescent="0.25"/>
    <row r="828" customFormat="1" x14ac:dyDescent="0.25"/>
    <row r="829" customFormat="1" x14ac:dyDescent="0.25"/>
    <row r="830" customFormat="1" x14ac:dyDescent="0.25"/>
    <row r="831" customFormat="1" x14ac:dyDescent="0.25"/>
    <row r="832" customFormat="1" x14ac:dyDescent="0.25"/>
    <row r="833" customFormat="1" x14ac:dyDescent="0.25"/>
    <row r="834" customFormat="1" x14ac:dyDescent="0.25"/>
    <row r="835" customFormat="1" x14ac:dyDescent="0.25"/>
    <row r="836" customFormat="1" x14ac:dyDescent="0.25"/>
    <row r="837" customFormat="1" x14ac:dyDescent="0.25"/>
    <row r="838" customFormat="1" x14ac:dyDescent="0.25"/>
    <row r="839" customFormat="1" x14ac:dyDescent="0.25"/>
    <row r="840" customFormat="1" x14ac:dyDescent="0.25"/>
    <row r="841" customFormat="1" x14ac:dyDescent="0.25"/>
    <row r="842" customFormat="1" x14ac:dyDescent="0.25"/>
    <row r="843" customFormat="1" x14ac:dyDescent="0.25"/>
    <row r="844" customFormat="1" x14ac:dyDescent="0.25"/>
    <row r="845" customFormat="1" x14ac:dyDescent="0.25"/>
    <row r="846" customFormat="1" x14ac:dyDescent="0.25"/>
    <row r="847" customFormat="1" x14ac:dyDescent="0.25"/>
    <row r="848" customFormat="1" x14ac:dyDescent="0.25"/>
    <row r="849" customFormat="1" x14ac:dyDescent="0.25"/>
    <row r="850" customFormat="1" x14ac:dyDescent="0.25"/>
    <row r="851" customFormat="1" x14ac:dyDescent="0.25"/>
    <row r="852" customFormat="1" x14ac:dyDescent="0.25"/>
    <row r="853" customFormat="1" x14ac:dyDescent="0.25"/>
    <row r="854" customFormat="1" x14ac:dyDescent="0.25"/>
    <row r="855" customFormat="1" x14ac:dyDescent="0.25"/>
    <row r="856" customFormat="1" x14ac:dyDescent="0.25"/>
    <row r="857" customFormat="1" x14ac:dyDescent="0.25"/>
    <row r="858" customFormat="1" x14ac:dyDescent="0.25"/>
    <row r="859" customFormat="1" x14ac:dyDescent="0.25"/>
    <row r="860" customFormat="1" x14ac:dyDescent="0.25"/>
    <row r="861" customFormat="1" x14ac:dyDescent="0.25"/>
    <row r="862" customFormat="1" x14ac:dyDescent="0.25"/>
    <row r="863" customFormat="1" x14ac:dyDescent="0.25"/>
    <row r="864" customFormat="1" x14ac:dyDescent="0.25"/>
    <row r="865" customFormat="1" x14ac:dyDescent="0.25"/>
    <row r="866" customFormat="1" x14ac:dyDescent="0.25"/>
    <row r="867" customFormat="1" x14ac:dyDescent="0.25"/>
    <row r="868" customFormat="1" x14ac:dyDescent="0.25"/>
    <row r="869" customFormat="1" x14ac:dyDescent="0.25"/>
    <row r="870" customFormat="1" x14ac:dyDescent="0.25"/>
    <row r="871" customFormat="1" x14ac:dyDescent="0.25"/>
    <row r="872" customFormat="1" x14ac:dyDescent="0.25"/>
    <row r="873" customFormat="1" x14ac:dyDescent="0.25"/>
    <row r="874" customFormat="1" x14ac:dyDescent="0.25"/>
    <row r="875" customFormat="1" x14ac:dyDescent="0.25"/>
    <row r="876" customFormat="1" x14ac:dyDescent="0.25"/>
    <row r="877" customFormat="1" x14ac:dyDescent="0.25"/>
    <row r="878" customFormat="1" x14ac:dyDescent="0.25"/>
    <row r="879" customFormat="1" x14ac:dyDescent="0.25"/>
    <row r="880" customFormat="1" x14ac:dyDescent="0.25"/>
    <row r="881" customFormat="1" x14ac:dyDescent="0.25"/>
    <row r="882" customFormat="1" x14ac:dyDescent="0.25"/>
    <row r="883" customFormat="1" x14ac:dyDescent="0.25"/>
    <row r="884" customFormat="1" x14ac:dyDescent="0.25"/>
    <row r="885" customFormat="1" x14ac:dyDescent="0.25"/>
    <row r="886" customFormat="1" x14ac:dyDescent="0.25"/>
    <row r="887" customFormat="1" x14ac:dyDescent="0.25"/>
    <row r="888" customFormat="1" x14ac:dyDescent="0.25"/>
    <row r="889" customFormat="1" x14ac:dyDescent="0.25"/>
    <row r="890" customFormat="1" x14ac:dyDescent="0.25"/>
    <row r="891" customFormat="1" x14ac:dyDescent="0.25"/>
    <row r="892" customFormat="1" x14ac:dyDescent="0.25"/>
    <row r="893" customFormat="1" x14ac:dyDescent="0.25"/>
    <row r="894" customFormat="1" x14ac:dyDescent="0.25"/>
    <row r="895" customFormat="1" x14ac:dyDescent="0.25"/>
    <row r="896" customFormat="1" x14ac:dyDescent="0.25"/>
    <row r="897" customFormat="1" x14ac:dyDescent="0.25"/>
    <row r="898" customFormat="1" x14ac:dyDescent="0.25"/>
    <row r="899" customFormat="1" x14ac:dyDescent="0.25"/>
    <row r="900" customFormat="1" x14ac:dyDescent="0.25"/>
    <row r="901" customFormat="1" x14ac:dyDescent="0.25"/>
    <row r="902" customFormat="1" x14ac:dyDescent="0.25"/>
    <row r="903" customFormat="1" x14ac:dyDescent="0.25"/>
    <row r="904" customFormat="1" x14ac:dyDescent="0.25"/>
    <row r="905" customFormat="1" x14ac:dyDescent="0.25"/>
    <row r="906" customFormat="1" x14ac:dyDescent="0.25"/>
    <row r="907" customFormat="1" x14ac:dyDescent="0.25"/>
    <row r="908" customFormat="1" x14ac:dyDescent="0.25"/>
    <row r="909" customFormat="1" x14ac:dyDescent="0.25"/>
    <row r="910" customFormat="1" x14ac:dyDescent="0.25"/>
    <row r="911" customFormat="1" x14ac:dyDescent="0.25"/>
    <row r="912" customFormat="1" x14ac:dyDescent="0.25"/>
    <row r="913" customFormat="1" x14ac:dyDescent="0.25"/>
    <row r="914" customFormat="1" x14ac:dyDescent="0.25"/>
    <row r="915" customFormat="1" x14ac:dyDescent="0.25"/>
    <row r="916" customFormat="1" x14ac:dyDescent="0.25"/>
    <row r="917" customFormat="1" x14ac:dyDescent="0.25"/>
    <row r="918" customFormat="1" x14ac:dyDescent="0.25"/>
    <row r="919" customFormat="1" x14ac:dyDescent="0.25"/>
    <row r="920" customFormat="1" x14ac:dyDescent="0.25"/>
    <row r="921" customFormat="1" x14ac:dyDescent="0.25"/>
    <row r="922" customFormat="1" x14ac:dyDescent="0.25"/>
    <row r="923" customFormat="1" x14ac:dyDescent="0.25"/>
    <row r="924" customFormat="1" x14ac:dyDescent="0.25"/>
    <row r="925" customFormat="1" x14ac:dyDescent="0.25"/>
    <row r="926" customFormat="1" x14ac:dyDescent="0.25"/>
    <row r="927" customFormat="1" x14ac:dyDescent="0.25"/>
    <row r="928" customFormat="1" x14ac:dyDescent="0.25"/>
    <row r="929" customFormat="1" x14ac:dyDescent="0.25"/>
    <row r="930" customFormat="1" x14ac:dyDescent="0.25"/>
    <row r="931" customFormat="1" x14ac:dyDescent="0.25"/>
    <row r="932" customFormat="1" x14ac:dyDescent="0.25"/>
    <row r="933" customFormat="1" x14ac:dyDescent="0.25"/>
    <row r="934" customFormat="1" x14ac:dyDescent="0.25"/>
    <row r="935" customFormat="1" x14ac:dyDescent="0.25"/>
    <row r="936" customFormat="1" x14ac:dyDescent="0.25"/>
    <row r="937" customFormat="1" x14ac:dyDescent="0.25"/>
    <row r="938" customFormat="1" x14ac:dyDescent="0.25"/>
    <row r="939" customFormat="1" x14ac:dyDescent="0.25"/>
    <row r="940" customFormat="1" x14ac:dyDescent="0.25"/>
    <row r="941" customFormat="1" x14ac:dyDescent="0.25"/>
    <row r="942" customFormat="1" x14ac:dyDescent="0.25"/>
    <row r="943" customFormat="1" x14ac:dyDescent="0.25"/>
    <row r="944" customFormat="1" x14ac:dyDescent="0.25"/>
    <row r="945" customFormat="1" x14ac:dyDescent="0.25"/>
    <row r="946" customFormat="1" x14ac:dyDescent="0.25"/>
    <row r="947" customFormat="1" x14ac:dyDescent="0.25"/>
    <row r="948" customFormat="1" x14ac:dyDescent="0.25"/>
    <row r="949" customFormat="1" x14ac:dyDescent="0.25"/>
    <row r="950" customFormat="1" x14ac:dyDescent="0.25"/>
    <row r="951" customFormat="1" x14ac:dyDescent="0.25"/>
    <row r="952" customFormat="1" x14ac:dyDescent="0.25"/>
    <row r="953" customFormat="1" x14ac:dyDescent="0.25"/>
    <row r="954" customFormat="1" x14ac:dyDescent="0.25"/>
    <row r="955" customFormat="1" x14ac:dyDescent="0.25"/>
    <row r="956" customFormat="1" x14ac:dyDescent="0.25"/>
    <row r="957" customFormat="1" x14ac:dyDescent="0.25"/>
    <row r="958" customFormat="1" x14ac:dyDescent="0.25"/>
    <row r="959" customFormat="1" x14ac:dyDescent="0.25"/>
    <row r="960" customFormat="1" x14ac:dyDescent="0.25"/>
    <row r="961" customFormat="1" x14ac:dyDescent="0.25"/>
    <row r="962" customFormat="1" x14ac:dyDescent="0.25"/>
    <row r="963" customFormat="1" x14ac:dyDescent="0.25"/>
    <row r="964" customFormat="1" x14ac:dyDescent="0.25"/>
    <row r="965" customFormat="1" x14ac:dyDescent="0.25"/>
    <row r="966" customFormat="1" x14ac:dyDescent="0.25"/>
    <row r="967" customFormat="1" x14ac:dyDescent="0.25"/>
    <row r="968" customFormat="1" x14ac:dyDescent="0.25"/>
    <row r="969" customFormat="1" x14ac:dyDescent="0.25"/>
    <row r="970" customFormat="1" x14ac:dyDescent="0.25"/>
    <row r="971" customFormat="1" x14ac:dyDescent="0.25"/>
    <row r="972" customFormat="1" x14ac:dyDescent="0.25"/>
    <row r="973" customFormat="1" x14ac:dyDescent="0.25"/>
    <row r="974" customFormat="1" x14ac:dyDescent="0.25"/>
    <row r="975" customFormat="1" x14ac:dyDescent="0.25"/>
    <row r="976" customFormat="1" x14ac:dyDescent="0.25"/>
    <row r="977" customFormat="1" x14ac:dyDescent="0.25"/>
    <row r="978" customFormat="1" x14ac:dyDescent="0.25"/>
    <row r="979" customFormat="1" x14ac:dyDescent="0.25"/>
    <row r="980" customFormat="1" x14ac:dyDescent="0.25"/>
    <row r="981" customFormat="1" x14ac:dyDescent="0.25"/>
    <row r="982" customFormat="1" x14ac:dyDescent="0.25"/>
    <row r="983" customFormat="1" x14ac:dyDescent="0.25"/>
    <row r="984" customFormat="1" x14ac:dyDescent="0.25"/>
    <row r="985" customFormat="1" x14ac:dyDescent="0.25"/>
    <row r="986" customFormat="1" x14ac:dyDescent="0.25"/>
    <row r="987" customFormat="1" x14ac:dyDescent="0.25"/>
    <row r="988" customFormat="1" x14ac:dyDescent="0.25"/>
    <row r="989" customFormat="1" x14ac:dyDescent="0.25"/>
    <row r="990" customFormat="1" x14ac:dyDescent="0.25"/>
    <row r="991" customFormat="1" x14ac:dyDescent="0.25"/>
    <row r="992" customFormat="1" x14ac:dyDescent="0.25"/>
    <row r="993" customFormat="1" x14ac:dyDescent="0.25"/>
    <row r="994" customFormat="1" x14ac:dyDescent="0.25"/>
    <row r="995" customFormat="1" x14ac:dyDescent="0.25"/>
    <row r="996" customFormat="1" x14ac:dyDescent="0.25"/>
    <row r="997" customFormat="1" x14ac:dyDescent="0.25"/>
    <row r="998" customFormat="1" x14ac:dyDescent="0.25"/>
    <row r="999" customFormat="1" x14ac:dyDescent="0.25"/>
    <row r="1000" customFormat="1" x14ac:dyDescent="0.25"/>
    <row r="1001" customFormat="1" x14ac:dyDescent="0.25"/>
    <row r="1002" customFormat="1" x14ac:dyDescent="0.25"/>
    <row r="1003" customFormat="1" x14ac:dyDescent="0.25"/>
    <row r="1004" customFormat="1" x14ac:dyDescent="0.25"/>
    <row r="1005" customFormat="1" x14ac:dyDescent="0.25"/>
    <row r="1006" customFormat="1" x14ac:dyDescent="0.25"/>
    <row r="1007" customFormat="1" x14ac:dyDescent="0.25"/>
    <row r="1008" customFormat="1" x14ac:dyDescent="0.25"/>
    <row r="1009" customFormat="1" x14ac:dyDescent="0.25"/>
    <row r="1010" customFormat="1" x14ac:dyDescent="0.25"/>
    <row r="1011" customFormat="1" x14ac:dyDescent="0.25"/>
    <row r="1012" customFormat="1" x14ac:dyDescent="0.25"/>
    <row r="1013" customFormat="1" x14ac:dyDescent="0.25"/>
    <row r="1014" customFormat="1" x14ac:dyDescent="0.25"/>
    <row r="1015" customFormat="1" x14ac:dyDescent="0.25"/>
    <row r="1016" customFormat="1" x14ac:dyDescent="0.25"/>
    <row r="1017" customFormat="1" x14ac:dyDescent="0.25"/>
    <row r="1018" customFormat="1" x14ac:dyDescent="0.25"/>
    <row r="1019" customFormat="1" x14ac:dyDescent="0.25"/>
    <row r="1020" customFormat="1" x14ac:dyDescent="0.25"/>
    <row r="1021" customFormat="1" x14ac:dyDescent="0.25"/>
    <row r="1022" customFormat="1" x14ac:dyDescent="0.25"/>
    <row r="1023" customFormat="1" x14ac:dyDescent="0.25"/>
    <row r="1024" customFormat="1" x14ac:dyDescent="0.25"/>
    <row r="1025" customFormat="1" x14ac:dyDescent="0.25"/>
    <row r="1026" customFormat="1" x14ac:dyDescent="0.25"/>
    <row r="1027" customFormat="1" x14ac:dyDescent="0.25"/>
    <row r="1028" customFormat="1" x14ac:dyDescent="0.25"/>
    <row r="1029" customFormat="1" x14ac:dyDescent="0.25"/>
    <row r="1030" customFormat="1" x14ac:dyDescent="0.25"/>
    <row r="1031" customFormat="1" x14ac:dyDescent="0.25"/>
    <row r="1032" customFormat="1" x14ac:dyDescent="0.25"/>
    <row r="1033" customFormat="1" x14ac:dyDescent="0.25"/>
    <row r="1034" customFormat="1" x14ac:dyDescent="0.25"/>
    <row r="1035" customFormat="1" x14ac:dyDescent="0.25"/>
    <row r="1036" customFormat="1" x14ac:dyDescent="0.25"/>
    <row r="1037" customFormat="1" x14ac:dyDescent="0.25"/>
    <row r="1038" customFormat="1" x14ac:dyDescent="0.25"/>
    <row r="1039" customFormat="1" x14ac:dyDescent="0.25"/>
    <row r="1040" customFormat="1" x14ac:dyDescent="0.25"/>
    <row r="1041" customFormat="1" x14ac:dyDescent="0.25"/>
    <row r="1042" customFormat="1" x14ac:dyDescent="0.25"/>
    <row r="1043" customFormat="1" x14ac:dyDescent="0.25"/>
    <row r="1044" customFormat="1" x14ac:dyDescent="0.25"/>
    <row r="1045" customFormat="1" x14ac:dyDescent="0.25"/>
    <row r="1046" customFormat="1" x14ac:dyDescent="0.25"/>
    <row r="1047" customFormat="1" x14ac:dyDescent="0.25"/>
    <row r="1048" customFormat="1" x14ac:dyDescent="0.25"/>
    <row r="1049" customFormat="1" x14ac:dyDescent="0.25"/>
    <row r="1050" customFormat="1" x14ac:dyDescent="0.25"/>
    <row r="1051" customFormat="1" x14ac:dyDescent="0.25"/>
    <row r="1052" customFormat="1" x14ac:dyDescent="0.25"/>
    <row r="1053" customFormat="1" x14ac:dyDescent="0.25"/>
    <row r="1054" customFormat="1" x14ac:dyDescent="0.25"/>
    <row r="1055" customFormat="1" x14ac:dyDescent="0.25"/>
    <row r="1056" customFormat="1" x14ac:dyDescent="0.25"/>
    <row r="1057" customFormat="1" x14ac:dyDescent="0.25"/>
    <row r="1058" customFormat="1" x14ac:dyDescent="0.25"/>
    <row r="1059" customFormat="1" x14ac:dyDescent="0.25"/>
    <row r="1060" customFormat="1" x14ac:dyDescent="0.25"/>
    <row r="1061" customFormat="1" x14ac:dyDescent="0.25"/>
    <row r="1062" customFormat="1" x14ac:dyDescent="0.25"/>
    <row r="1063" customFormat="1" x14ac:dyDescent="0.25"/>
    <row r="1064" customFormat="1" x14ac:dyDescent="0.25"/>
    <row r="1065" customFormat="1" x14ac:dyDescent="0.25"/>
    <row r="1066" customFormat="1" x14ac:dyDescent="0.25"/>
    <row r="1067" customFormat="1" x14ac:dyDescent="0.25"/>
    <row r="1068" customFormat="1" x14ac:dyDescent="0.25"/>
    <row r="1069" customFormat="1" x14ac:dyDescent="0.25"/>
    <row r="1070" customFormat="1" x14ac:dyDescent="0.25"/>
    <row r="1071" customFormat="1" x14ac:dyDescent="0.25"/>
    <row r="1072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  <row r="1078" customFormat="1" x14ac:dyDescent="0.25"/>
    <row r="1079" customFormat="1" x14ac:dyDescent="0.25"/>
    <row r="1080" customFormat="1" x14ac:dyDescent="0.25"/>
    <row r="1081" customFormat="1" x14ac:dyDescent="0.25"/>
    <row r="1082" customFormat="1" x14ac:dyDescent="0.25"/>
    <row r="1083" customFormat="1" x14ac:dyDescent="0.25"/>
    <row r="1084" customFormat="1" x14ac:dyDescent="0.25"/>
    <row r="1085" customFormat="1" x14ac:dyDescent="0.25"/>
    <row r="1086" customFormat="1" x14ac:dyDescent="0.25"/>
    <row r="1087" customFormat="1" x14ac:dyDescent="0.25"/>
    <row r="1088" customFormat="1" x14ac:dyDescent="0.25"/>
    <row r="1089" customFormat="1" x14ac:dyDescent="0.25"/>
    <row r="1090" customFormat="1" x14ac:dyDescent="0.25"/>
    <row r="1091" customFormat="1" x14ac:dyDescent="0.25"/>
    <row r="1092" customFormat="1" x14ac:dyDescent="0.25"/>
    <row r="1093" customFormat="1" x14ac:dyDescent="0.25"/>
    <row r="1094" customFormat="1" x14ac:dyDescent="0.25"/>
    <row r="1095" customFormat="1" x14ac:dyDescent="0.25"/>
    <row r="1096" customFormat="1" x14ac:dyDescent="0.25"/>
    <row r="1097" customFormat="1" x14ac:dyDescent="0.25"/>
    <row r="1098" customFormat="1" x14ac:dyDescent="0.25"/>
    <row r="1099" customFormat="1" x14ac:dyDescent="0.25"/>
    <row r="1100" customFormat="1" x14ac:dyDescent="0.25"/>
    <row r="1101" customFormat="1" x14ac:dyDescent="0.25"/>
    <row r="1102" customFormat="1" x14ac:dyDescent="0.25"/>
    <row r="1103" customFormat="1" x14ac:dyDescent="0.25"/>
    <row r="1104" customFormat="1" x14ac:dyDescent="0.25"/>
    <row r="1105" customFormat="1" x14ac:dyDescent="0.25"/>
    <row r="1106" customFormat="1" x14ac:dyDescent="0.25"/>
    <row r="1107" customFormat="1" x14ac:dyDescent="0.25"/>
    <row r="1108" customFormat="1" x14ac:dyDescent="0.25"/>
    <row r="1109" customFormat="1" x14ac:dyDescent="0.25"/>
    <row r="1110" customFormat="1" x14ac:dyDescent="0.25"/>
    <row r="1111" customFormat="1" x14ac:dyDescent="0.25"/>
    <row r="1112" customFormat="1" x14ac:dyDescent="0.25"/>
    <row r="1113" customFormat="1" x14ac:dyDescent="0.25"/>
    <row r="1114" customFormat="1" x14ac:dyDescent="0.25"/>
    <row r="1115" customFormat="1" x14ac:dyDescent="0.25"/>
    <row r="1116" customFormat="1" x14ac:dyDescent="0.25"/>
    <row r="1117" customFormat="1" x14ac:dyDescent="0.25"/>
    <row r="1118" customFormat="1" x14ac:dyDescent="0.25"/>
    <row r="1119" customFormat="1" x14ac:dyDescent="0.25"/>
    <row r="1120" customFormat="1" x14ac:dyDescent="0.25"/>
    <row r="1121" customFormat="1" x14ac:dyDescent="0.25"/>
    <row r="1122" customFormat="1" x14ac:dyDescent="0.25"/>
    <row r="1123" customFormat="1" x14ac:dyDescent="0.25"/>
    <row r="1124" customFormat="1" x14ac:dyDescent="0.25"/>
    <row r="1125" customFormat="1" x14ac:dyDescent="0.25"/>
    <row r="1126" customFormat="1" x14ac:dyDescent="0.25"/>
    <row r="1127" customFormat="1" x14ac:dyDescent="0.25"/>
    <row r="1128" customFormat="1" x14ac:dyDescent="0.25"/>
    <row r="1129" customFormat="1" x14ac:dyDescent="0.25"/>
    <row r="1130" customFormat="1" x14ac:dyDescent="0.25"/>
    <row r="1131" customFormat="1" x14ac:dyDescent="0.25"/>
    <row r="1132" customFormat="1" x14ac:dyDescent="0.25"/>
    <row r="1133" customFormat="1" x14ac:dyDescent="0.25"/>
    <row r="1134" customFormat="1" x14ac:dyDescent="0.25"/>
    <row r="1135" customFormat="1" x14ac:dyDescent="0.25"/>
    <row r="1136" customFormat="1" x14ac:dyDescent="0.25"/>
    <row r="1137" customFormat="1" x14ac:dyDescent="0.25"/>
    <row r="1138" customFormat="1" x14ac:dyDescent="0.25"/>
    <row r="1139" customFormat="1" x14ac:dyDescent="0.25"/>
    <row r="1140" customFormat="1" x14ac:dyDescent="0.25"/>
    <row r="1141" customFormat="1" x14ac:dyDescent="0.25"/>
    <row r="1142" customFormat="1" x14ac:dyDescent="0.25"/>
    <row r="1143" customFormat="1" x14ac:dyDescent="0.25"/>
    <row r="1144" customFormat="1" x14ac:dyDescent="0.25"/>
    <row r="1145" customFormat="1" x14ac:dyDescent="0.25"/>
    <row r="1146" customFormat="1" x14ac:dyDescent="0.25"/>
    <row r="1147" customFormat="1" x14ac:dyDescent="0.25"/>
    <row r="1148" customFormat="1" x14ac:dyDescent="0.25"/>
    <row r="1149" customFormat="1" x14ac:dyDescent="0.25"/>
    <row r="1150" customFormat="1" x14ac:dyDescent="0.25"/>
    <row r="1151" customFormat="1" x14ac:dyDescent="0.25"/>
    <row r="1152" customFormat="1" x14ac:dyDescent="0.25"/>
    <row r="1153" customFormat="1" x14ac:dyDescent="0.25"/>
    <row r="1154" customFormat="1" x14ac:dyDescent="0.25"/>
    <row r="1155" customFormat="1" x14ac:dyDescent="0.25"/>
    <row r="1156" customFormat="1" x14ac:dyDescent="0.25"/>
    <row r="1157" customFormat="1" x14ac:dyDescent="0.25"/>
    <row r="1158" customFormat="1" x14ac:dyDescent="0.25"/>
    <row r="1159" customFormat="1" x14ac:dyDescent="0.25"/>
    <row r="1160" customFormat="1" x14ac:dyDescent="0.25"/>
    <row r="1161" customFormat="1" x14ac:dyDescent="0.25"/>
    <row r="1162" customFormat="1" x14ac:dyDescent="0.25"/>
    <row r="1163" customFormat="1" x14ac:dyDescent="0.25"/>
    <row r="1164" customFormat="1" x14ac:dyDescent="0.25"/>
    <row r="1165" customFormat="1" x14ac:dyDescent="0.25"/>
    <row r="1166" customFormat="1" x14ac:dyDescent="0.25"/>
    <row r="1167" customFormat="1" x14ac:dyDescent="0.25"/>
    <row r="1168" customFormat="1" x14ac:dyDescent="0.25"/>
    <row r="1169" customFormat="1" x14ac:dyDescent="0.25"/>
    <row r="1170" customFormat="1" x14ac:dyDescent="0.25"/>
    <row r="1171" customFormat="1" x14ac:dyDescent="0.25"/>
    <row r="1172" customFormat="1" x14ac:dyDescent="0.25"/>
    <row r="1173" customFormat="1" x14ac:dyDescent="0.25"/>
    <row r="1174" customFormat="1" x14ac:dyDescent="0.25"/>
    <row r="1175" customFormat="1" x14ac:dyDescent="0.25"/>
    <row r="1176" customFormat="1" x14ac:dyDescent="0.25"/>
    <row r="1177" customFormat="1" x14ac:dyDescent="0.25"/>
    <row r="1178" customFormat="1" x14ac:dyDescent="0.25"/>
    <row r="1179" customFormat="1" x14ac:dyDescent="0.25"/>
    <row r="1180" customFormat="1" x14ac:dyDescent="0.25"/>
    <row r="1181" customFormat="1" x14ac:dyDescent="0.25"/>
    <row r="1182" customFormat="1" x14ac:dyDescent="0.25"/>
    <row r="1183" customFormat="1" x14ac:dyDescent="0.25"/>
    <row r="1184" customFormat="1" x14ac:dyDescent="0.25"/>
    <row r="1185" customFormat="1" x14ac:dyDescent="0.25"/>
    <row r="1186" customFormat="1" x14ac:dyDescent="0.25"/>
    <row r="1187" customFormat="1" x14ac:dyDescent="0.25"/>
    <row r="1188" customFormat="1" x14ac:dyDescent="0.25"/>
    <row r="1189" customFormat="1" x14ac:dyDescent="0.25"/>
    <row r="1190" customFormat="1" x14ac:dyDescent="0.25"/>
    <row r="1191" customFormat="1" x14ac:dyDescent="0.25"/>
    <row r="1192" customFormat="1" x14ac:dyDescent="0.25"/>
    <row r="1193" customFormat="1" x14ac:dyDescent="0.25"/>
    <row r="1194" customFormat="1" x14ac:dyDescent="0.25"/>
    <row r="1195" customFormat="1" x14ac:dyDescent="0.25"/>
    <row r="1196" customFormat="1" x14ac:dyDescent="0.25"/>
    <row r="1197" customFormat="1" x14ac:dyDescent="0.25"/>
    <row r="1198" customFormat="1" x14ac:dyDescent="0.25"/>
    <row r="1199" customFormat="1" x14ac:dyDescent="0.25"/>
    <row r="1200" customFormat="1" x14ac:dyDescent="0.25"/>
    <row r="1201" customFormat="1" x14ac:dyDescent="0.25"/>
    <row r="1202" customFormat="1" x14ac:dyDescent="0.25"/>
    <row r="1203" customFormat="1" x14ac:dyDescent="0.25"/>
    <row r="1204" customFormat="1" x14ac:dyDescent="0.25"/>
    <row r="1205" customFormat="1" x14ac:dyDescent="0.25"/>
    <row r="1206" customFormat="1" x14ac:dyDescent="0.25"/>
    <row r="1207" customFormat="1" x14ac:dyDescent="0.25"/>
    <row r="1208" customFormat="1" x14ac:dyDescent="0.25"/>
    <row r="1209" customFormat="1" x14ac:dyDescent="0.25"/>
    <row r="1210" customFormat="1" x14ac:dyDescent="0.25"/>
    <row r="1211" customFormat="1" x14ac:dyDescent="0.25"/>
    <row r="1212" customFormat="1" x14ac:dyDescent="0.25"/>
    <row r="1213" customFormat="1" x14ac:dyDescent="0.25"/>
    <row r="1214" customFormat="1" x14ac:dyDescent="0.25"/>
    <row r="1215" customFormat="1" x14ac:dyDescent="0.25"/>
    <row r="1216" customFormat="1" x14ac:dyDescent="0.25"/>
    <row r="1217" customFormat="1" x14ac:dyDescent="0.25"/>
    <row r="1218" customFormat="1" x14ac:dyDescent="0.25"/>
    <row r="1219" customFormat="1" x14ac:dyDescent="0.25"/>
    <row r="1220" customFormat="1" x14ac:dyDescent="0.25"/>
    <row r="1221" customFormat="1" x14ac:dyDescent="0.25"/>
    <row r="1222" customFormat="1" x14ac:dyDescent="0.25"/>
    <row r="1223" customFormat="1" x14ac:dyDescent="0.25"/>
    <row r="1224" customFormat="1" x14ac:dyDescent="0.25"/>
    <row r="1225" customFormat="1" x14ac:dyDescent="0.25"/>
    <row r="1226" customFormat="1" x14ac:dyDescent="0.25"/>
    <row r="1227" customFormat="1" x14ac:dyDescent="0.25"/>
    <row r="1228" customFormat="1" x14ac:dyDescent="0.25"/>
    <row r="1229" customFormat="1" x14ac:dyDescent="0.25"/>
    <row r="1230" customFormat="1" x14ac:dyDescent="0.25"/>
    <row r="1231" customFormat="1" x14ac:dyDescent="0.25"/>
    <row r="1232" customFormat="1" x14ac:dyDescent="0.25"/>
    <row r="1233" customFormat="1" x14ac:dyDescent="0.25"/>
    <row r="1234" customFormat="1" x14ac:dyDescent="0.25"/>
    <row r="1235" customFormat="1" x14ac:dyDescent="0.25"/>
    <row r="1236" customFormat="1" x14ac:dyDescent="0.25"/>
    <row r="1237" customFormat="1" x14ac:dyDescent="0.25"/>
    <row r="1238" customFormat="1" x14ac:dyDescent="0.25"/>
    <row r="1239" customFormat="1" x14ac:dyDescent="0.25"/>
    <row r="1240" customFormat="1" x14ac:dyDescent="0.25"/>
    <row r="1241" customFormat="1" x14ac:dyDescent="0.25"/>
    <row r="1242" customFormat="1" x14ac:dyDescent="0.25"/>
    <row r="1243" customFormat="1" x14ac:dyDescent="0.25"/>
    <row r="1244" customFormat="1" x14ac:dyDescent="0.25"/>
    <row r="1245" customFormat="1" x14ac:dyDescent="0.25"/>
    <row r="1246" customFormat="1" x14ac:dyDescent="0.25"/>
    <row r="1247" customFormat="1" x14ac:dyDescent="0.25"/>
    <row r="1248" customFormat="1" x14ac:dyDescent="0.25"/>
    <row r="1249" customFormat="1" x14ac:dyDescent="0.25"/>
    <row r="1250" customFormat="1" x14ac:dyDescent="0.25"/>
    <row r="1251" customFormat="1" x14ac:dyDescent="0.25"/>
    <row r="1252" customFormat="1" x14ac:dyDescent="0.25"/>
    <row r="1253" customFormat="1" x14ac:dyDescent="0.25"/>
    <row r="1254" customFormat="1" x14ac:dyDescent="0.25"/>
    <row r="1255" customFormat="1" x14ac:dyDescent="0.25"/>
    <row r="1256" customFormat="1" x14ac:dyDescent="0.25"/>
    <row r="1257" customFormat="1" x14ac:dyDescent="0.25"/>
    <row r="1258" customFormat="1" x14ac:dyDescent="0.25"/>
    <row r="1259" customFormat="1" x14ac:dyDescent="0.25"/>
    <row r="1260" customFormat="1" x14ac:dyDescent="0.25"/>
    <row r="1261" customFormat="1" x14ac:dyDescent="0.25"/>
    <row r="1262" customFormat="1" x14ac:dyDescent="0.25"/>
    <row r="1263" customFormat="1" x14ac:dyDescent="0.25"/>
    <row r="1264" customFormat="1" x14ac:dyDescent="0.25"/>
    <row r="1265" customFormat="1" x14ac:dyDescent="0.25"/>
    <row r="1266" customFormat="1" x14ac:dyDescent="0.25"/>
    <row r="1267" customFormat="1" x14ac:dyDescent="0.25"/>
    <row r="1268" customFormat="1" x14ac:dyDescent="0.25"/>
    <row r="1269" customFormat="1" x14ac:dyDescent="0.25"/>
    <row r="1270" customFormat="1" x14ac:dyDescent="0.25"/>
    <row r="1271" customFormat="1" x14ac:dyDescent="0.25"/>
    <row r="1272" customFormat="1" x14ac:dyDescent="0.25"/>
    <row r="1273" customFormat="1" x14ac:dyDescent="0.25"/>
    <row r="1274" customFormat="1" x14ac:dyDescent="0.25"/>
    <row r="1275" customFormat="1" x14ac:dyDescent="0.25"/>
    <row r="1276" customFormat="1" x14ac:dyDescent="0.25"/>
    <row r="1277" customFormat="1" x14ac:dyDescent="0.25"/>
    <row r="1278" customFormat="1" x14ac:dyDescent="0.25"/>
    <row r="1279" customFormat="1" x14ac:dyDescent="0.25"/>
    <row r="1280" customFormat="1" x14ac:dyDescent="0.25"/>
    <row r="1281" customFormat="1" x14ac:dyDescent="0.25"/>
    <row r="1282" customFormat="1" x14ac:dyDescent="0.25"/>
    <row r="1283" customFormat="1" x14ac:dyDescent="0.25"/>
    <row r="1284" customFormat="1" x14ac:dyDescent="0.25"/>
    <row r="1285" customFormat="1" x14ac:dyDescent="0.25"/>
    <row r="1286" customFormat="1" x14ac:dyDescent="0.25"/>
    <row r="1287" customFormat="1" x14ac:dyDescent="0.25"/>
    <row r="1288" customFormat="1" x14ac:dyDescent="0.25"/>
    <row r="1289" customFormat="1" x14ac:dyDescent="0.25"/>
    <row r="1290" customFormat="1" x14ac:dyDescent="0.25"/>
    <row r="1291" customFormat="1" x14ac:dyDescent="0.25"/>
    <row r="1292" customFormat="1" x14ac:dyDescent="0.25"/>
    <row r="1293" customFormat="1" x14ac:dyDescent="0.25"/>
    <row r="1294" customFormat="1" x14ac:dyDescent="0.25"/>
    <row r="1295" customFormat="1" x14ac:dyDescent="0.25"/>
    <row r="1296" customFormat="1" x14ac:dyDescent="0.25"/>
    <row r="1297" customFormat="1" x14ac:dyDescent="0.25"/>
    <row r="1298" customFormat="1" x14ac:dyDescent="0.25"/>
    <row r="1299" customFormat="1" x14ac:dyDescent="0.25"/>
    <row r="1300" customFormat="1" x14ac:dyDescent="0.25"/>
    <row r="1301" customFormat="1" x14ac:dyDescent="0.25"/>
    <row r="1302" customFormat="1" x14ac:dyDescent="0.25"/>
    <row r="1303" customFormat="1" x14ac:dyDescent="0.25"/>
    <row r="1304" customFormat="1" x14ac:dyDescent="0.25"/>
    <row r="1305" customFormat="1" x14ac:dyDescent="0.25"/>
    <row r="1306" customFormat="1" x14ac:dyDescent="0.25"/>
    <row r="1307" customFormat="1" x14ac:dyDescent="0.25"/>
    <row r="1308" customFormat="1" x14ac:dyDescent="0.25"/>
    <row r="1309" customFormat="1" x14ac:dyDescent="0.25"/>
    <row r="1310" customFormat="1" x14ac:dyDescent="0.25"/>
    <row r="1311" customFormat="1" x14ac:dyDescent="0.25"/>
    <row r="1312" customFormat="1" x14ac:dyDescent="0.25"/>
    <row r="1313" customFormat="1" x14ac:dyDescent="0.25"/>
    <row r="1314" customFormat="1" x14ac:dyDescent="0.25"/>
    <row r="1315" customFormat="1" x14ac:dyDescent="0.25"/>
    <row r="1316" customFormat="1" x14ac:dyDescent="0.25"/>
    <row r="1317" customFormat="1" x14ac:dyDescent="0.25"/>
    <row r="1318" customFormat="1" x14ac:dyDescent="0.25"/>
    <row r="1319" customFormat="1" x14ac:dyDescent="0.25"/>
    <row r="1320" customFormat="1" x14ac:dyDescent="0.25"/>
    <row r="1321" customFormat="1" x14ac:dyDescent="0.25"/>
    <row r="1322" customFormat="1" x14ac:dyDescent="0.25"/>
    <row r="1323" customFormat="1" x14ac:dyDescent="0.25"/>
    <row r="1324" customFormat="1" x14ac:dyDescent="0.25"/>
    <row r="1325" customFormat="1" x14ac:dyDescent="0.25"/>
    <row r="1326" customFormat="1" x14ac:dyDescent="0.25"/>
    <row r="1327" customFormat="1" x14ac:dyDescent="0.25"/>
    <row r="1328" customFormat="1" x14ac:dyDescent="0.25"/>
    <row r="1329" customFormat="1" x14ac:dyDescent="0.25"/>
    <row r="1330" customFormat="1" x14ac:dyDescent="0.25"/>
    <row r="1331" customFormat="1" x14ac:dyDescent="0.25"/>
    <row r="1332" customFormat="1" x14ac:dyDescent="0.25"/>
    <row r="1333" customFormat="1" x14ac:dyDescent="0.25"/>
    <row r="1334" customFormat="1" x14ac:dyDescent="0.25"/>
    <row r="1335" customFormat="1" x14ac:dyDescent="0.25"/>
    <row r="1336" customFormat="1" x14ac:dyDescent="0.25"/>
    <row r="1337" customFormat="1" x14ac:dyDescent="0.25"/>
    <row r="1338" customFormat="1" x14ac:dyDescent="0.25"/>
    <row r="1339" customFormat="1" x14ac:dyDescent="0.25"/>
    <row r="1340" customFormat="1" x14ac:dyDescent="0.25"/>
    <row r="1341" customFormat="1" x14ac:dyDescent="0.25"/>
    <row r="1342" customFormat="1" x14ac:dyDescent="0.25"/>
    <row r="1343" customFormat="1" x14ac:dyDescent="0.25"/>
    <row r="1344" customFormat="1" x14ac:dyDescent="0.25"/>
    <row r="1345" customFormat="1" x14ac:dyDescent="0.25"/>
    <row r="1346" customFormat="1" x14ac:dyDescent="0.25"/>
    <row r="1347" customFormat="1" x14ac:dyDescent="0.25"/>
    <row r="1348" customFormat="1" x14ac:dyDescent="0.25"/>
    <row r="1349" customFormat="1" x14ac:dyDescent="0.25"/>
    <row r="1350" customFormat="1" x14ac:dyDescent="0.25"/>
    <row r="1351" customFormat="1" x14ac:dyDescent="0.25"/>
    <row r="1352" customFormat="1" x14ac:dyDescent="0.25"/>
    <row r="1353" customFormat="1" x14ac:dyDescent="0.25"/>
    <row r="1354" customFormat="1" x14ac:dyDescent="0.25"/>
    <row r="1355" customFormat="1" x14ac:dyDescent="0.25"/>
    <row r="1356" customFormat="1" x14ac:dyDescent="0.25"/>
    <row r="1357" customFormat="1" x14ac:dyDescent="0.25"/>
    <row r="1358" customFormat="1" x14ac:dyDescent="0.25"/>
    <row r="1359" customFormat="1" x14ac:dyDescent="0.25"/>
    <row r="1360" customFormat="1" x14ac:dyDescent="0.25"/>
    <row r="1361" customFormat="1" x14ac:dyDescent="0.25"/>
    <row r="1362" customFormat="1" x14ac:dyDescent="0.25"/>
    <row r="1363" customFormat="1" x14ac:dyDescent="0.25"/>
    <row r="1364" customFormat="1" x14ac:dyDescent="0.25"/>
    <row r="1365" customFormat="1" x14ac:dyDescent="0.25"/>
    <row r="1366" customFormat="1" x14ac:dyDescent="0.25"/>
    <row r="1367" customFormat="1" x14ac:dyDescent="0.25"/>
    <row r="1368" customFormat="1" x14ac:dyDescent="0.25"/>
    <row r="1369" customFormat="1" x14ac:dyDescent="0.25"/>
    <row r="1370" customFormat="1" x14ac:dyDescent="0.25"/>
    <row r="1371" customFormat="1" x14ac:dyDescent="0.25"/>
    <row r="1372" customFormat="1" x14ac:dyDescent="0.25"/>
    <row r="1373" customFormat="1" x14ac:dyDescent="0.25"/>
    <row r="1374" customFormat="1" x14ac:dyDescent="0.25"/>
    <row r="1375" customFormat="1" x14ac:dyDescent="0.25"/>
    <row r="1376" customFormat="1" x14ac:dyDescent="0.25"/>
    <row r="1377" customFormat="1" x14ac:dyDescent="0.25"/>
    <row r="1378" customFormat="1" x14ac:dyDescent="0.25"/>
    <row r="1379" customFormat="1" x14ac:dyDescent="0.25"/>
    <row r="1380" customFormat="1" x14ac:dyDescent="0.25"/>
    <row r="1381" customFormat="1" x14ac:dyDescent="0.25"/>
    <row r="1382" customFormat="1" x14ac:dyDescent="0.25"/>
    <row r="1383" customFormat="1" x14ac:dyDescent="0.25"/>
    <row r="1384" customFormat="1" x14ac:dyDescent="0.25"/>
    <row r="1385" customFormat="1" x14ac:dyDescent="0.25"/>
    <row r="1386" customFormat="1" x14ac:dyDescent="0.25"/>
    <row r="1387" customFormat="1" x14ac:dyDescent="0.25"/>
    <row r="1388" customFormat="1" x14ac:dyDescent="0.25"/>
    <row r="1389" customFormat="1" x14ac:dyDescent="0.25"/>
    <row r="1390" customFormat="1" x14ac:dyDescent="0.25"/>
    <row r="1391" customFormat="1" x14ac:dyDescent="0.25"/>
    <row r="1392" customFormat="1" x14ac:dyDescent="0.25"/>
    <row r="1393" customFormat="1" x14ac:dyDescent="0.25"/>
    <row r="1394" customFormat="1" x14ac:dyDescent="0.25"/>
    <row r="1395" customFormat="1" x14ac:dyDescent="0.25"/>
    <row r="1396" customFormat="1" x14ac:dyDescent="0.25"/>
    <row r="1397" customFormat="1" x14ac:dyDescent="0.25"/>
    <row r="1398" customFormat="1" x14ac:dyDescent="0.25"/>
    <row r="1399" customFormat="1" x14ac:dyDescent="0.25"/>
    <row r="1400" customFormat="1" x14ac:dyDescent="0.25"/>
    <row r="1401" customFormat="1" x14ac:dyDescent="0.25"/>
    <row r="1402" customFormat="1" x14ac:dyDescent="0.25"/>
    <row r="1403" customFormat="1" x14ac:dyDescent="0.25"/>
    <row r="1404" customFormat="1" x14ac:dyDescent="0.25"/>
    <row r="1405" customFormat="1" x14ac:dyDescent="0.25"/>
    <row r="1406" customFormat="1" x14ac:dyDescent="0.25"/>
    <row r="1407" customFormat="1" x14ac:dyDescent="0.25"/>
    <row r="1408" customFormat="1" x14ac:dyDescent="0.25"/>
    <row r="1409" customFormat="1" x14ac:dyDescent="0.25"/>
    <row r="1410" customFormat="1" x14ac:dyDescent="0.25"/>
    <row r="1411" customFormat="1" x14ac:dyDescent="0.25"/>
    <row r="1412" customFormat="1" x14ac:dyDescent="0.25"/>
    <row r="1413" customFormat="1" x14ac:dyDescent="0.25"/>
    <row r="1414" customFormat="1" x14ac:dyDescent="0.25"/>
    <row r="1415" customFormat="1" x14ac:dyDescent="0.25"/>
    <row r="1416" customFormat="1" x14ac:dyDescent="0.25"/>
    <row r="1417" customFormat="1" x14ac:dyDescent="0.25"/>
    <row r="1418" customFormat="1" x14ac:dyDescent="0.25"/>
    <row r="1419" customFormat="1" x14ac:dyDescent="0.25"/>
    <row r="1420" customFormat="1" x14ac:dyDescent="0.25"/>
    <row r="1421" customFormat="1" x14ac:dyDescent="0.25"/>
    <row r="1422" customFormat="1" x14ac:dyDescent="0.25"/>
    <row r="1423" customFormat="1" x14ac:dyDescent="0.25"/>
    <row r="1424" customFormat="1" x14ac:dyDescent="0.25"/>
    <row r="1425" customFormat="1" x14ac:dyDescent="0.25"/>
    <row r="1426" customFormat="1" x14ac:dyDescent="0.25"/>
    <row r="1427" customFormat="1" x14ac:dyDescent="0.25"/>
    <row r="1428" customFormat="1" x14ac:dyDescent="0.25"/>
    <row r="1429" customFormat="1" x14ac:dyDescent="0.25"/>
    <row r="1430" customFormat="1" x14ac:dyDescent="0.25"/>
    <row r="1431" customFormat="1" x14ac:dyDescent="0.25"/>
    <row r="1432" customFormat="1" x14ac:dyDescent="0.25"/>
    <row r="1433" customFormat="1" x14ac:dyDescent="0.25"/>
    <row r="1434" customFormat="1" x14ac:dyDescent="0.25"/>
    <row r="1435" customFormat="1" x14ac:dyDescent="0.25"/>
    <row r="1436" customFormat="1" x14ac:dyDescent="0.25"/>
    <row r="1437" customFormat="1" x14ac:dyDescent="0.25"/>
    <row r="1438" customFormat="1" x14ac:dyDescent="0.25"/>
    <row r="1439" customFormat="1" x14ac:dyDescent="0.25"/>
    <row r="1440" customFormat="1" x14ac:dyDescent="0.25"/>
    <row r="1441" customFormat="1" x14ac:dyDescent="0.25"/>
    <row r="1442" customFormat="1" x14ac:dyDescent="0.25"/>
    <row r="1443" customFormat="1" x14ac:dyDescent="0.25"/>
    <row r="1444" customFormat="1" x14ac:dyDescent="0.25"/>
    <row r="1445" customFormat="1" x14ac:dyDescent="0.25"/>
    <row r="1446" customFormat="1" x14ac:dyDescent="0.25"/>
    <row r="1447" customFormat="1" x14ac:dyDescent="0.25"/>
    <row r="1448" customFormat="1" x14ac:dyDescent="0.25"/>
    <row r="1449" customFormat="1" x14ac:dyDescent="0.25"/>
    <row r="1450" customFormat="1" x14ac:dyDescent="0.25"/>
    <row r="1451" customFormat="1" x14ac:dyDescent="0.25"/>
    <row r="1452" customFormat="1" x14ac:dyDescent="0.25"/>
    <row r="1453" customFormat="1" x14ac:dyDescent="0.25"/>
    <row r="1454" customFormat="1" x14ac:dyDescent="0.25"/>
    <row r="1455" customFormat="1" x14ac:dyDescent="0.25"/>
    <row r="1456" customFormat="1" x14ac:dyDescent="0.25"/>
    <row r="1457" customFormat="1" x14ac:dyDescent="0.25"/>
    <row r="1458" customFormat="1" x14ac:dyDescent="0.25"/>
    <row r="1459" customFormat="1" x14ac:dyDescent="0.25"/>
    <row r="1460" customFormat="1" x14ac:dyDescent="0.25"/>
    <row r="1461" customFormat="1" x14ac:dyDescent="0.25"/>
    <row r="1462" customFormat="1" x14ac:dyDescent="0.25"/>
    <row r="1463" customFormat="1" x14ac:dyDescent="0.25"/>
    <row r="1464" customFormat="1" x14ac:dyDescent="0.25"/>
    <row r="1465" customFormat="1" x14ac:dyDescent="0.25"/>
    <row r="1466" customFormat="1" x14ac:dyDescent="0.25"/>
    <row r="1467" customFormat="1" x14ac:dyDescent="0.25"/>
    <row r="1468" customFormat="1" x14ac:dyDescent="0.25"/>
    <row r="1469" customFormat="1" x14ac:dyDescent="0.25"/>
    <row r="1470" customFormat="1" x14ac:dyDescent="0.25"/>
    <row r="1471" customFormat="1" x14ac:dyDescent="0.25"/>
    <row r="1472" customFormat="1" x14ac:dyDescent="0.25"/>
    <row r="1473" customFormat="1" x14ac:dyDescent="0.25"/>
    <row r="1474" customFormat="1" x14ac:dyDescent="0.25"/>
    <row r="1475" customFormat="1" x14ac:dyDescent="0.25"/>
    <row r="1476" customFormat="1" x14ac:dyDescent="0.25"/>
    <row r="1477" customFormat="1" x14ac:dyDescent="0.25"/>
    <row r="1478" customFormat="1" x14ac:dyDescent="0.25"/>
    <row r="1479" customFormat="1" x14ac:dyDescent="0.25"/>
    <row r="1480" customFormat="1" x14ac:dyDescent="0.25"/>
    <row r="1481" customFormat="1" x14ac:dyDescent="0.25"/>
    <row r="1482" customFormat="1" x14ac:dyDescent="0.25"/>
    <row r="1483" customFormat="1" x14ac:dyDescent="0.25"/>
    <row r="1484" customFormat="1" x14ac:dyDescent="0.25"/>
    <row r="1485" customFormat="1" x14ac:dyDescent="0.25"/>
    <row r="1486" customFormat="1" x14ac:dyDescent="0.25"/>
    <row r="1487" customFormat="1" x14ac:dyDescent="0.25"/>
    <row r="1488" customFormat="1" x14ac:dyDescent="0.25"/>
    <row r="1489" customFormat="1" x14ac:dyDescent="0.25"/>
    <row r="1490" customFormat="1" x14ac:dyDescent="0.25"/>
    <row r="1491" customFormat="1" x14ac:dyDescent="0.25"/>
    <row r="1492" customFormat="1" x14ac:dyDescent="0.25"/>
    <row r="1493" customFormat="1" x14ac:dyDescent="0.25"/>
    <row r="1494" customFormat="1" x14ac:dyDescent="0.25"/>
    <row r="1495" customFormat="1" x14ac:dyDescent="0.25"/>
    <row r="1496" customFormat="1" x14ac:dyDescent="0.25"/>
    <row r="1497" customFormat="1" x14ac:dyDescent="0.25"/>
    <row r="1498" customFormat="1" x14ac:dyDescent="0.25"/>
    <row r="1499" customFormat="1" x14ac:dyDescent="0.25"/>
    <row r="1500" customFormat="1" x14ac:dyDescent="0.25"/>
    <row r="1501" customFormat="1" x14ac:dyDescent="0.25"/>
    <row r="1502" customFormat="1" x14ac:dyDescent="0.25"/>
    <row r="1503" customFormat="1" x14ac:dyDescent="0.25"/>
    <row r="1504" customFormat="1" x14ac:dyDescent="0.25"/>
    <row r="1505" customFormat="1" x14ac:dyDescent="0.25"/>
    <row r="1506" customFormat="1" x14ac:dyDescent="0.25"/>
    <row r="1507" customFormat="1" x14ac:dyDescent="0.25"/>
    <row r="1508" customFormat="1" x14ac:dyDescent="0.25"/>
    <row r="1509" customFormat="1" x14ac:dyDescent="0.25"/>
    <row r="1510" customFormat="1" x14ac:dyDescent="0.25"/>
    <row r="1511" customFormat="1" x14ac:dyDescent="0.25"/>
    <row r="1512" customFormat="1" x14ac:dyDescent="0.25"/>
    <row r="1513" customFormat="1" x14ac:dyDescent="0.25"/>
    <row r="1514" customFormat="1" x14ac:dyDescent="0.25"/>
    <row r="1515" customFormat="1" x14ac:dyDescent="0.25"/>
    <row r="1516" customFormat="1" x14ac:dyDescent="0.25"/>
    <row r="1517" customFormat="1" x14ac:dyDescent="0.25"/>
    <row r="1518" customFormat="1" x14ac:dyDescent="0.25"/>
    <row r="1519" customFormat="1" x14ac:dyDescent="0.25"/>
    <row r="1520" customFormat="1" x14ac:dyDescent="0.25"/>
    <row r="1521" customFormat="1" x14ac:dyDescent="0.25"/>
    <row r="1522" customFormat="1" x14ac:dyDescent="0.25"/>
    <row r="1523" customFormat="1" x14ac:dyDescent="0.25"/>
    <row r="1524" customFormat="1" x14ac:dyDescent="0.25"/>
    <row r="1525" customFormat="1" x14ac:dyDescent="0.25"/>
    <row r="1526" customFormat="1" x14ac:dyDescent="0.25"/>
    <row r="1527" customFormat="1" x14ac:dyDescent="0.25"/>
    <row r="1528" customFormat="1" x14ac:dyDescent="0.25"/>
    <row r="1529" customFormat="1" x14ac:dyDescent="0.25"/>
    <row r="1530" customFormat="1" x14ac:dyDescent="0.25"/>
    <row r="1531" customFormat="1" x14ac:dyDescent="0.25"/>
    <row r="1532" customFormat="1" x14ac:dyDescent="0.25"/>
    <row r="1533" customFormat="1" x14ac:dyDescent="0.25"/>
    <row r="1534" customFormat="1" x14ac:dyDescent="0.25"/>
    <row r="1535" customFormat="1" x14ac:dyDescent="0.25"/>
    <row r="1536" customFormat="1" x14ac:dyDescent="0.25"/>
    <row r="1537" customFormat="1" x14ac:dyDescent="0.25"/>
    <row r="1538" customFormat="1" x14ac:dyDescent="0.25"/>
    <row r="1539" customFormat="1" x14ac:dyDescent="0.25"/>
    <row r="1540" customFormat="1" x14ac:dyDescent="0.25"/>
    <row r="1541" customFormat="1" x14ac:dyDescent="0.25"/>
    <row r="1542" customFormat="1" x14ac:dyDescent="0.25"/>
    <row r="1543" customFormat="1" x14ac:dyDescent="0.25"/>
    <row r="1544" customFormat="1" x14ac:dyDescent="0.25"/>
    <row r="1545" customFormat="1" x14ac:dyDescent="0.25"/>
    <row r="1546" customFormat="1" x14ac:dyDescent="0.25"/>
    <row r="1547" customFormat="1" x14ac:dyDescent="0.25"/>
    <row r="1548" customFormat="1" x14ac:dyDescent="0.25"/>
    <row r="1549" customFormat="1" x14ac:dyDescent="0.25"/>
    <row r="1550" customFormat="1" x14ac:dyDescent="0.25"/>
    <row r="1551" customFormat="1" x14ac:dyDescent="0.25"/>
    <row r="1552" customFormat="1" x14ac:dyDescent="0.25"/>
    <row r="1553" customFormat="1" x14ac:dyDescent="0.25"/>
    <row r="1554" customFormat="1" x14ac:dyDescent="0.25"/>
    <row r="1555" customFormat="1" x14ac:dyDescent="0.25"/>
    <row r="1556" customFormat="1" x14ac:dyDescent="0.25"/>
    <row r="1557" customFormat="1" x14ac:dyDescent="0.25"/>
    <row r="1558" customFormat="1" x14ac:dyDescent="0.25"/>
    <row r="1559" customFormat="1" x14ac:dyDescent="0.25"/>
    <row r="1560" customFormat="1" x14ac:dyDescent="0.25"/>
    <row r="1561" customFormat="1" x14ac:dyDescent="0.25"/>
    <row r="1562" customFormat="1" x14ac:dyDescent="0.25"/>
    <row r="1563" customFormat="1" x14ac:dyDescent="0.25"/>
    <row r="1564" customFormat="1" x14ac:dyDescent="0.25"/>
    <row r="1565" customFormat="1" x14ac:dyDescent="0.25"/>
    <row r="1566" customFormat="1" x14ac:dyDescent="0.25"/>
    <row r="1567" customFormat="1" x14ac:dyDescent="0.25"/>
    <row r="1568" customFormat="1" x14ac:dyDescent="0.25"/>
    <row r="1569" customFormat="1" x14ac:dyDescent="0.25"/>
    <row r="1570" customFormat="1" x14ac:dyDescent="0.25"/>
    <row r="1571" customFormat="1" x14ac:dyDescent="0.25"/>
    <row r="1572" customFormat="1" x14ac:dyDescent="0.25"/>
    <row r="1573" customFormat="1" x14ac:dyDescent="0.25"/>
    <row r="1574" customFormat="1" x14ac:dyDescent="0.25"/>
    <row r="1575" customFormat="1" x14ac:dyDescent="0.25"/>
    <row r="1576" customFormat="1" x14ac:dyDescent="0.25"/>
    <row r="1577" customFormat="1" x14ac:dyDescent="0.25"/>
    <row r="1578" customFormat="1" x14ac:dyDescent="0.25"/>
    <row r="1579" customFormat="1" x14ac:dyDescent="0.25"/>
    <row r="1580" customFormat="1" x14ac:dyDescent="0.25"/>
    <row r="1581" customFormat="1" x14ac:dyDescent="0.25"/>
    <row r="1582" customFormat="1" x14ac:dyDescent="0.25"/>
    <row r="1583" customFormat="1" x14ac:dyDescent="0.25"/>
    <row r="1584" customFormat="1" x14ac:dyDescent="0.25"/>
    <row r="1585" customFormat="1" x14ac:dyDescent="0.25"/>
    <row r="1586" customFormat="1" x14ac:dyDescent="0.25"/>
    <row r="1587" customFormat="1" x14ac:dyDescent="0.25"/>
    <row r="1588" customFormat="1" x14ac:dyDescent="0.25"/>
    <row r="1589" customFormat="1" x14ac:dyDescent="0.25"/>
    <row r="1590" customFormat="1" x14ac:dyDescent="0.25"/>
    <row r="1591" customFormat="1" x14ac:dyDescent="0.25"/>
    <row r="1592" customFormat="1" x14ac:dyDescent="0.25"/>
    <row r="1593" customFormat="1" x14ac:dyDescent="0.25"/>
    <row r="1594" customFormat="1" x14ac:dyDescent="0.25"/>
    <row r="1595" customFormat="1" x14ac:dyDescent="0.25"/>
    <row r="1596" customFormat="1" x14ac:dyDescent="0.25"/>
    <row r="1597" customFormat="1" x14ac:dyDescent="0.25"/>
    <row r="1598" customFormat="1" x14ac:dyDescent="0.25"/>
    <row r="1599" customFormat="1" x14ac:dyDescent="0.25"/>
    <row r="1600" customFormat="1" x14ac:dyDescent="0.25"/>
    <row r="1601" customFormat="1" x14ac:dyDescent="0.25"/>
    <row r="1602" customFormat="1" x14ac:dyDescent="0.25"/>
    <row r="1603" customFormat="1" x14ac:dyDescent="0.25"/>
    <row r="1604" customFormat="1" x14ac:dyDescent="0.25"/>
    <row r="1605" customFormat="1" x14ac:dyDescent="0.25"/>
    <row r="1606" customFormat="1" x14ac:dyDescent="0.25"/>
    <row r="1607" customFormat="1" x14ac:dyDescent="0.25"/>
    <row r="1608" customFormat="1" x14ac:dyDescent="0.25"/>
    <row r="1609" customFormat="1" x14ac:dyDescent="0.25"/>
    <row r="1610" customFormat="1" x14ac:dyDescent="0.25"/>
    <row r="1611" customFormat="1" x14ac:dyDescent="0.25"/>
    <row r="1612" customFormat="1" x14ac:dyDescent="0.25"/>
    <row r="1613" customFormat="1" x14ac:dyDescent="0.25"/>
    <row r="1614" customFormat="1" x14ac:dyDescent="0.25"/>
    <row r="1615" customFormat="1" x14ac:dyDescent="0.25"/>
    <row r="1616" customFormat="1" x14ac:dyDescent="0.25"/>
    <row r="1617" customFormat="1" x14ac:dyDescent="0.25"/>
    <row r="1618" customFormat="1" x14ac:dyDescent="0.25"/>
    <row r="1619" customFormat="1" x14ac:dyDescent="0.25"/>
    <row r="1620" customFormat="1" x14ac:dyDescent="0.25"/>
    <row r="1621" customFormat="1" x14ac:dyDescent="0.25"/>
    <row r="1622" customFormat="1" x14ac:dyDescent="0.25"/>
    <row r="1623" customFormat="1" x14ac:dyDescent="0.25"/>
    <row r="1624" customFormat="1" x14ac:dyDescent="0.25"/>
    <row r="1625" customFormat="1" x14ac:dyDescent="0.25"/>
    <row r="1626" customFormat="1" x14ac:dyDescent="0.25"/>
    <row r="1627" customFormat="1" x14ac:dyDescent="0.25"/>
    <row r="1628" customFormat="1" x14ac:dyDescent="0.25"/>
    <row r="1629" customFormat="1" x14ac:dyDescent="0.25"/>
    <row r="1630" customFormat="1" x14ac:dyDescent="0.25"/>
    <row r="1631" customFormat="1" x14ac:dyDescent="0.25"/>
    <row r="1632" customFormat="1" x14ac:dyDescent="0.25"/>
    <row r="1633" customFormat="1" x14ac:dyDescent="0.25"/>
    <row r="1634" customFormat="1" x14ac:dyDescent="0.25"/>
    <row r="1635" customFormat="1" x14ac:dyDescent="0.25"/>
    <row r="1636" customFormat="1" x14ac:dyDescent="0.25"/>
    <row r="1637" customFormat="1" x14ac:dyDescent="0.25"/>
    <row r="1638" customFormat="1" x14ac:dyDescent="0.25"/>
    <row r="1639" customFormat="1" x14ac:dyDescent="0.25"/>
    <row r="1640" customFormat="1" x14ac:dyDescent="0.25"/>
    <row r="1641" customFormat="1" x14ac:dyDescent="0.25"/>
    <row r="1642" customFormat="1" x14ac:dyDescent="0.25"/>
    <row r="1643" customFormat="1" x14ac:dyDescent="0.25"/>
    <row r="1644" customFormat="1" x14ac:dyDescent="0.25"/>
    <row r="1645" customFormat="1" x14ac:dyDescent="0.25"/>
    <row r="1646" customFormat="1" x14ac:dyDescent="0.25"/>
    <row r="1647" customFormat="1" x14ac:dyDescent="0.25"/>
    <row r="1648" customFormat="1" x14ac:dyDescent="0.25"/>
    <row r="1649" customFormat="1" x14ac:dyDescent="0.25"/>
    <row r="1650" customFormat="1" x14ac:dyDescent="0.25"/>
    <row r="1651" customFormat="1" x14ac:dyDescent="0.25"/>
    <row r="1652" customFormat="1" x14ac:dyDescent="0.25"/>
    <row r="1653" customFormat="1" x14ac:dyDescent="0.25"/>
    <row r="1654" customFormat="1" x14ac:dyDescent="0.25"/>
    <row r="1655" customFormat="1" x14ac:dyDescent="0.25"/>
    <row r="1656" customFormat="1" x14ac:dyDescent="0.25"/>
    <row r="1657" customFormat="1" x14ac:dyDescent="0.25"/>
    <row r="1658" customFormat="1" x14ac:dyDescent="0.25"/>
    <row r="1659" customFormat="1" x14ac:dyDescent="0.25"/>
    <row r="1660" customFormat="1" x14ac:dyDescent="0.25"/>
    <row r="1661" customFormat="1" x14ac:dyDescent="0.25"/>
    <row r="1662" customFormat="1" x14ac:dyDescent="0.25"/>
    <row r="1663" customFormat="1" x14ac:dyDescent="0.25"/>
    <row r="1664" customFormat="1" x14ac:dyDescent="0.25"/>
    <row r="1665" customFormat="1" x14ac:dyDescent="0.25"/>
    <row r="1666" customFormat="1" x14ac:dyDescent="0.25"/>
    <row r="1667" customFormat="1" x14ac:dyDescent="0.25"/>
    <row r="1668" customFormat="1" x14ac:dyDescent="0.25"/>
    <row r="1669" customFormat="1" x14ac:dyDescent="0.25"/>
    <row r="1670" customFormat="1" x14ac:dyDescent="0.25"/>
    <row r="1671" customFormat="1" x14ac:dyDescent="0.25"/>
    <row r="1672" customFormat="1" x14ac:dyDescent="0.25"/>
    <row r="1673" customFormat="1" x14ac:dyDescent="0.25"/>
    <row r="1674" customFormat="1" x14ac:dyDescent="0.25"/>
    <row r="1675" customFormat="1" x14ac:dyDescent="0.25"/>
    <row r="1676" customFormat="1" x14ac:dyDescent="0.25"/>
    <row r="1677" customFormat="1" x14ac:dyDescent="0.25"/>
    <row r="1678" customFormat="1" x14ac:dyDescent="0.25"/>
    <row r="1679" customFormat="1" x14ac:dyDescent="0.25"/>
    <row r="1680" customFormat="1" x14ac:dyDescent="0.25"/>
    <row r="1681" customFormat="1" x14ac:dyDescent="0.25"/>
    <row r="1682" customFormat="1" x14ac:dyDescent="0.25"/>
    <row r="1683" customFormat="1" x14ac:dyDescent="0.25"/>
    <row r="1684" customFormat="1" x14ac:dyDescent="0.25"/>
    <row r="1685" customFormat="1" x14ac:dyDescent="0.25"/>
    <row r="1686" customFormat="1" x14ac:dyDescent="0.25"/>
    <row r="1687" customFormat="1" x14ac:dyDescent="0.25"/>
    <row r="1688" customFormat="1" x14ac:dyDescent="0.25"/>
    <row r="1689" customFormat="1" x14ac:dyDescent="0.25"/>
    <row r="1690" customFormat="1" x14ac:dyDescent="0.25"/>
    <row r="1691" customFormat="1" x14ac:dyDescent="0.25"/>
    <row r="1692" customFormat="1" x14ac:dyDescent="0.25"/>
    <row r="1693" customFormat="1" x14ac:dyDescent="0.25"/>
    <row r="1694" customFormat="1" x14ac:dyDescent="0.25"/>
    <row r="1695" customFormat="1" x14ac:dyDescent="0.25"/>
    <row r="1696" customFormat="1" x14ac:dyDescent="0.25"/>
    <row r="1697" customFormat="1" x14ac:dyDescent="0.25"/>
    <row r="1698" customFormat="1" x14ac:dyDescent="0.25"/>
    <row r="1699" customFormat="1" x14ac:dyDescent="0.25"/>
    <row r="1700" customFormat="1" x14ac:dyDescent="0.25"/>
    <row r="1701" customFormat="1" x14ac:dyDescent="0.25"/>
    <row r="1702" customFormat="1" x14ac:dyDescent="0.25"/>
    <row r="1703" customFormat="1" x14ac:dyDescent="0.25"/>
    <row r="1704" customFormat="1" x14ac:dyDescent="0.25"/>
    <row r="1705" customFormat="1" x14ac:dyDescent="0.25"/>
    <row r="1706" customFormat="1" x14ac:dyDescent="0.25"/>
    <row r="1707" customFormat="1" x14ac:dyDescent="0.25"/>
    <row r="1708" customFormat="1" x14ac:dyDescent="0.25"/>
    <row r="1709" customFormat="1" x14ac:dyDescent="0.25"/>
    <row r="1710" customFormat="1" x14ac:dyDescent="0.25"/>
    <row r="1711" customFormat="1" x14ac:dyDescent="0.25"/>
    <row r="1712" customFormat="1" x14ac:dyDescent="0.25"/>
    <row r="1713" customFormat="1" x14ac:dyDescent="0.25"/>
    <row r="1714" customFormat="1" x14ac:dyDescent="0.25"/>
    <row r="1715" customFormat="1" x14ac:dyDescent="0.25"/>
    <row r="1716" customFormat="1" x14ac:dyDescent="0.25"/>
    <row r="1717" customFormat="1" x14ac:dyDescent="0.25"/>
    <row r="1718" customFormat="1" x14ac:dyDescent="0.25"/>
    <row r="1719" customFormat="1" x14ac:dyDescent="0.25"/>
    <row r="1720" customFormat="1" x14ac:dyDescent="0.25"/>
    <row r="1721" customFormat="1" x14ac:dyDescent="0.25"/>
    <row r="1722" customFormat="1" x14ac:dyDescent="0.25"/>
    <row r="1723" customFormat="1" x14ac:dyDescent="0.25"/>
    <row r="1724" customFormat="1" x14ac:dyDescent="0.25"/>
    <row r="1725" customFormat="1" x14ac:dyDescent="0.25"/>
    <row r="1726" customFormat="1" x14ac:dyDescent="0.25"/>
    <row r="1727" customFormat="1" x14ac:dyDescent="0.25"/>
    <row r="1728" customFormat="1" x14ac:dyDescent="0.25"/>
    <row r="1729" customFormat="1" x14ac:dyDescent="0.25"/>
    <row r="1730" customFormat="1" x14ac:dyDescent="0.25"/>
    <row r="1731" customFormat="1" x14ac:dyDescent="0.25"/>
    <row r="1732" customFormat="1" x14ac:dyDescent="0.25"/>
    <row r="1733" customFormat="1" x14ac:dyDescent="0.25"/>
    <row r="1734" customFormat="1" x14ac:dyDescent="0.25"/>
    <row r="1735" customFormat="1" x14ac:dyDescent="0.25"/>
    <row r="1736" customFormat="1" x14ac:dyDescent="0.25"/>
    <row r="1737" customFormat="1" x14ac:dyDescent="0.25"/>
    <row r="1738" customFormat="1" x14ac:dyDescent="0.25"/>
    <row r="1739" customFormat="1" x14ac:dyDescent="0.25"/>
    <row r="1740" customFormat="1" x14ac:dyDescent="0.25"/>
    <row r="1741" customFormat="1" x14ac:dyDescent="0.25"/>
    <row r="1742" customFormat="1" x14ac:dyDescent="0.25"/>
    <row r="1743" customFormat="1" x14ac:dyDescent="0.25"/>
    <row r="1744" customFormat="1" x14ac:dyDescent="0.25"/>
    <row r="1745" customFormat="1" x14ac:dyDescent="0.25"/>
    <row r="1746" customFormat="1" x14ac:dyDescent="0.25"/>
    <row r="1747" customFormat="1" x14ac:dyDescent="0.25"/>
    <row r="1748" customFormat="1" x14ac:dyDescent="0.25"/>
    <row r="1749" customFormat="1" x14ac:dyDescent="0.25"/>
    <row r="1750" customFormat="1" x14ac:dyDescent="0.25"/>
    <row r="1751" customFormat="1" x14ac:dyDescent="0.25"/>
    <row r="1752" customFormat="1" x14ac:dyDescent="0.25"/>
    <row r="1753" customFormat="1" x14ac:dyDescent="0.25"/>
    <row r="1754" customFormat="1" x14ac:dyDescent="0.25"/>
    <row r="1755" customFormat="1" x14ac:dyDescent="0.25"/>
    <row r="1756" customFormat="1" x14ac:dyDescent="0.25"/>
    <row r="1757" customFormat="1" x14ac:dyDescent="0.25"/>
    <row r="1758" customFormat="1" x14ac:dyDescent="0.25"/>
    <row r="1759" customFormat="1" x14ac:dyDescent="0.25"/>
    <row r="1760" customFormat="1" x14ac:dyDescent="0.25"/>
    <row r="1761" customFormat="1" x14ac:dyDescent="0.25"/>
    <row r="1762" customFormat="1" x14ac:dyDescent="0.25"/>
    <row r="1763" customFormat="1" x14ac:dyDescent="0.25"/>
    <row r="1764" customFormat="1" x14ac:dyDescent="0.25"/>
    <row r="1765" customFormat="1" x14ac:dyDescent="0.25"/>
    <row r="1766" customFormat="1" x14ac:dyDescent="0.25"/>
    <row r="1767" customFormat="1" x14ac:dyDescent="0.25"/>
    <row r="1768" customFormat="1" x14ac:dyDescent="0.25"/>
    <row r="1769" customFormat="1" x14ac:dyDescent="0.25"/>
    <row r="1770" customFormat="1" x14ac:dyDescent="0.25"/>
    <row r="1771" customFormat="1" x14ac:dyDescent="0.25"/>
    <row r="1772" customFormat="1" x14ac:dyDescent="0.25"/>
    <row r="1773" customFormat="1" x14ac:dyDescent="0.25"/>
    <row r="1774" customFormat="1" x14ac:dyDescent="0.25"/>
    <row r="1775" customFormat="1" x14ac:dyDescent="0.25"/>
    <row r="1776" customFormat="1" x14ac:dyDescent="0.25"/>
    <row r="1777" customFormat="1" x14ac:dyDescent="0.25"/>
    <row r="1778" customFormat="1" x14ac:dyDescent="0.25"/>
    <row r="1779" customFormat="1" x14ac:dyDescent="0.25"/>
    <row r="1780" customFormat="1" x14ac:dyDescent="0.25"/>
    <row r="1781" customFormat="1" x14ac:dyDescent="0.25"/>
    <row r="1782" customFormat="1" x14ac:dyDescent="0.25"/>
    <row r="1783" customFormat="1" x14ac:dyDescent="0.25"/>
    <row r="1784" customFormat="1" x14ac:dyDescent="0.25"/>
    <row r="1785" customFormat="1" x14ac:dyDescent="0.25"/>
    <row r="1786" customFormat="1" x14ac:dyDescent="0.25"/>
    <row r="1787" customFormat="1" x14ac:dyDescent="0.25"/>
    <row r="1788" customFormat="1" x14ac:dyDescent="0.25"/>
    <row r="1789" customFormat="1" x14ac:dyDescent="0.25"/>
    <row r="1790" customFormat="1" x14ac:dyDescent="0.25"/>
    <row r="1791" customFormat="1" x14ac:dyDescent="0.25"/>
    <row r="1792" customFormat="1" x14ac:dyDescent="0.25"/>
    <row r="1793" customFormat="1" x14ac:dyDescent="0.25"/>
    <row r="1794" customFormat="1" x14ac:dyDescent="0.25"/>
    <row r="1795" customFormat="1" x14ac:dyDescent="0.25"/>
    <row r="1796" customFormat="1" x14ac:dyDescent="0.25"/>
    <row r="1797" customFormat="1" x14ac:dyDescent="0.25"/>
    <row r="1798" customFormat="1" x14ac:dyDescent="0.25"/>
    <row r="1799" customFormat="1" x14ac:dyDescent="0.25"/>
    <row r="1800" customFormat="1" x14ac:dyDescent="0.25"/>
    <row r="1801" customFormat="1" x14ac:dyDescent="0.25"/>
    <row r="1802" customFormat="1" x14ac:dyDescent="0.25"/>
    <row r="1803" customFormat="1" x14ac:dyDescent="0.25"/>
    <row r="1804" customFormat="1" x14ac:dyDescent="0.25"/>
    <row r="1805" customFormat="1" x14ac:dyDescent="0.25"/>
    <row r="1806" customFormat="1" x14ac:dyDescent="0.25"/>
    <row r="1807" customFormat="1" x14ac:dyDescent="0.25"/>
    <row r="1808" customFormat="1" x14ac:dyDescent="0.25"/>
    <row r="1809" customFormat="1" x14ac:dyDescent="0.25"/>
    <row r="1810" customFormat="1" x14ac:dyDescent="0.25"/>
    <row r="1811" customFormat="1" x14ac:dyDescent="0.25"/>
    <row r="1812" customFormat="1" x14ac:dyDescent="0.25"/>
    <row r="1813" customFormat="1" x14ac:dyDescent="0.25"/>
    <row r="1814" customFormat="1" x14ac:dyDescent="0.25"/>
    <row r="1815" customFormat="1" x14ac:dyDescent="0.25"/>
    <row r="1816" customFormat="1" x14ac:dyDescent="0.25"/>
    <row r="1817" customFormat="1" x14ac:dyDescent="0.25"/>
    <row r="1818" customFormat="1" x14ac:dyDescent="0.25"/>
    <row r="1819" customFormat="1" x14ac:dyDescent="0.25"/>
    <row r="1820" customFormat="1" x14ac:dyDescent="0.25"/>
    <row r="1821" customFormat="1" x14ac:dyDescent="0.25"/>
    <row r="1822" customFormat="1" x14ac:dyDescent="0.25"/>
    <row r="1823" customFormat="1" x14ac:dyDescent="0.25"/>
    <row r="1824" customFormat="1" x14ac:dyDescent="0.25"/>
    <row r="1825" customFormat="1" x14ac:dyDescent="0.25"/>
    <row r="1826" customFormat="1" x14ac:dyDescent="0.25"/>
    <row r="1827" customFormat="1" x14ac:dyDescent="0.25"/>
    <row r="1828" customFormat="1" x14ac:dyDescent="0.25"/>
    <row r="1829" customFormat="1" x14ac:dyDescent="0.25"/>
    <row r="1830" customFormat="1" x14ac:dyDescent="0.25"/>
    <row r="1831" customFormat="1" x14ac:dyDescent="0.25"/>
    <row r="1832" customFormat="1" x14ac:dyDescent="0.25"/>
    <row r="1833" customFormat="1" x14ac:dyDescent="0.25"/>
    <row r="1834" customFormat="1" x14ac:dyDescent="0.25"/>
    <row r="1835" customFormat="1" x14ac:dyDescent="0.25"/>
    <row r="1836" customFormat="1" x14ac:dyDescent="0.25"/>
    <row r="1837" customFormat="1" x14ac:dyDescent="0.25"/>
    <row r="1838" customFormat="1" x14ac:dyDescent="0.25"/>
    <row r="1839" customFormat="1" x14ac:dyDescent="0.25"/>
    <row r="1840" customFormat="1" x14ac:dyDescent="0.25"/>
    <row r="1841" customFormat="1" x14ac:dyDescent="0.25"/>
    <row r="1842" customFormat="1" x14ac:dyDescent="0.25"/>
    <row r="1843" customFormat="1" x14ac:dyDescent="0.25"/>
    <row r="1844" customFormat="1" x14ac:dyDescent="0.25"/>
    <row r="1845" customFormat="1" x14ac:dyDescent="0.25"/>
    <row r="1846" customFormat="1" x14ac:dyDescent="0.25"/>
    <row r="1847" customFormat="1" x14ac:dyDescent="0.25"/>
    <row r="1848" customFormat="1" x14ac:dyDescent="0.25"/>
    <row r="1849" customFormat="1" x14ac:dyDescent="0.25"/>
    <row r="1850" customFormat="1" x14ac:dyDescent="0.25"/>
    <row r="1851" customFormat="1" x14ac:dyDescent="0.25"/>
    <row r="1852" customFormat="1" x14ac:dyDescent="0.25"/>
    <row r="1853" customFormat="1" x14ac:dyDescent="0.25"/>
    <row r="1854" customFormat="1" x14ac:dyDescent="0.25"/>
    <row r="1855" customFormat="1" x14ac:dyDescent="0.25"/>
    <row r="1856" customFormat="1" x14ac:dyDescent="0.25"/>
    <row r="1857" customFormat="1" x14ac:dyDescent="0.25"/>
    <row r="1858" customFormat="1" x14ac:dyDescent="0.25"/>
    <row r="1859" customFormat="1" x14ac:dyDescent="0.25"/>
    <row r="1860" customFormat="1" x14ac:dyDescent="0.25"/>
    <row r="1861" customFormat="1" x14ac:dyDescent="0.25"/>
    <row r="1862" customFormat="1" x14ac:dyDescent="0.25"/>
    <row r="1863" customFormat="1" x14ac:dyDescent="0.25"/>
    <row r="1864" customFormat="1" x14ac:dyDescent="0.25"/>
    <row r="1865" customFormat="1" x14ac:dyDescent="0.25"/>
    <row r="1866" customFormat="1" x14ac:dyDescent="0.25"/>
    <row r="1867" customFormat="1" x14ac:dyDescent="0.25"/>
    <row r="1868" customFormat="1" x14ac:dyDescent="0.25"/>
    <row r="1869" customFormat="1" x14ac:dyDescent="0.25"/>
    <row r="1870" customFormat="1" x14ac:dyDescent="0.25"/>
    <row r="1871" customFormat="1" x14ac:dyDescent="0.25"/>
    <row r="1872" customFormat="1" x14ac:dyDescent="0.25"/>
    <row r="1873" customFormat="1" x14ac:dyDescent="0.25"/>
    <row r="1874" customFormat="1" x14ac:dyDescent="0.25"/>
    <row r="1875" customFormat="1" x14ac:dyDescent="0.25"/>
    <row r="1876" customFormat="1" x14ac:dyDescent="0.25"/>
    <row r="1877" customFormat="1" x14ac:dyDescent="0.25"/>
    <row r="1878" customFormat="1" x14ac:dyDescent="0.25"/>
    <row r="1879" customFormat="1" x14ac:dyDescent="0.25"/>
    <row r="1880" customFormat="1" x14ac:dyDescent="0.25"/>
    <row r="1881" customFormat="1" x14ac:dyDescent="0.25"/>
    <row r="1882" customFormat="1" x14ac:dyDescent="0.25"/>
    <row r="1883" customFormat="1" x14ac:dyDescent="0.25"/>
    <row r="1884" customFormat="1" x14ac:dyDescent="0.25"/>
    <row r="1885" customFormat="1" x14ac:dyDescent="0.25"/>
    <row r="1886" customFormat="1" x14ac:dyDescent="0.25"/>
    <row r="1887" customFormat="1" x14ac:dyDescent="0.25"/>
    <row r="1888" customFormat="1" x14ac:dyDescent="0.25"/>
    <row r="1889" customFormat="1" x14ac:dyDescent="0.25"/>
    <row r="1890" customFormat="1" x14ac:dyDescent="0.25"/>
    <row r="1891" customFormat="1" x14ac:dyDescent="0.25"/>
    <row r="1892" customFormat="1" x14ac:dyDescent="0.25"/>
    <row r="1893" customFormat="1" x14ac:dyDescent="0.25"/>
    <row r="1894" customFormat="1" x14ac:dyDescent="0.25"/>
    <row r="1895" customFormat="1" x14ac:dyDescent="0.25"/>
    <row r="1896" customFormat="1" x14ac:dyDescent="0.25"/>
    <row r="1897" customFormat="1" x14ac:dyDescent="0.25"/>
    <row r="1898" customFormat="1" x14ac:dyDescent="0.25"/>
    <row r="1899" customFormat="1" x14ac:dyDescent="0.25"/>
    <row r="1900" customFormat="1" x14ac:dyDescent="0.25"/>
    <row r="1901" customFormat="1" x14ac:dyDescent="0.25"/>
    <row r="1902" customFormat="1" x14ac:dyDescent="0.25"/>
    <row r="1903" customFormat="1" x14ac:dyDescent="0.25"/>
    <row r="1904" customFormat="1" x14ac:dyDescent="0.25"/>
    <row r="1905" customFormat="1" x14ac:dyDescent="0.25"/>
    <row r="1906" customFormat="1" x14ac:dyDescent="0.25"/>
    <row r="1907" customFormat="1" x14ac:dyDescent="0.25"/>
    <row r="1908" customFormat="1" x14ac:dyDescent="0.25"/>
    <row r="1909" customFormat="1" x14ac:dyDescent="0.25"/>
    <row r="1910" customFormat="1" x14ac:dyDescent="0.25"/>
    <row r="1911" customFormat="1" x14ac:dyDescent="0.25"/>
    <row r="1912" customFormat="1" x14ac:dyDescent="0.25"/>
    <row r="1913" customFormat="1" x14ac:dyDescent="0.25"/>
    <row r="1914" customFormat="1" x14ac:dyDescent="0.25"/>
    <row r="1915" customFormat="1" x14ac:dyDescent="0.25"/>
    <row r="1916" customFormat="1" x14ac:dyDescent="0.25"/>
    <row r="1917" customFormat="1" x14ac:dyDescent="0.25"/>
    <row r="1918" customFormat="1" x14ac:dyDescent="0.25"/>
    <row r="1919" customFormat="1" x14ac:dyDescent="0.25"/>
    <row r="1920" customFormat="1" x14ac:dyDescent="0.25"/>
    <row r="1921" customFormat="1" x14ac:dyDescent="0.25"/>
    <row r="1922" customFormat="1" x14ac:dyDescent="0.25"/>
    <row r="1923" customFormat="1" x14ac:dyDescent="0.25"/>
    <row r="1924" customFormat="1" x14ac:dyDescent="0.25"/>
    <row r="1925" customFormat="1" x14ac:dyDescent="0.25"/>
    <row r="1926" customFormat="1" x14ac:dyDescent="0.25"/>
    <row r="1927" customFormat="1" x14ac:dyDescent="0.25"/>
    <row r="1928" customFormat="1" x14ac:dyDescent="0.25"/>
    <row r="1929" customFormat="1" x14ac:dyDescent="0.25"/>
    <row r="1930" customFormat="1" x14ac:dyDescent="0.25"/>
    <row r="1931" customFormat="1" x14ac:dyDescent="0.25"/>
    <row r="1932" customFormat="1" x14ac:dyDescent="0.25"/>
    <row r="1933" customFormat="1" x14ac:dyDescent="0.25"/>
    <row r="1934" customFormat="1" x14ac:dyDescent="0.25"/>
    <row r="1935" customFormat="1" x14ac:dyDescent="0.25"/>
    <row r="1936" customFormat="1" x14ac:dyDescent="0.25"/>
    <row r="1937" customFormat="1" x14ac:dyDescent="0.25"/>
    <row r="1938" customFormat="1" x14ac:dyDescent="0.25"/>
    <row r="1939" customFormat="1" x14ac:dyDescent="0.25"/>
    <row r="1940" customFormat="1" x14ac:dyDescent="0.25"/>
    <row r="1941" customFormat="1" x14ac:dyDescent="0.25"/>
    <row r="1942" customFormat="1" x14ac:dyDescent="0.25"/>
    <row r="1943" customFormat="1" x14ac:dyDescent="0.25"/>
    <row r="1944" customFormat="1" x14ac:dyDescent="0.25"/>
    <row r="1945" customFormat="1" x14ac:dyDescent="0.25"/>
    <row r="1946" customFormat="1" x14ac:dyDescent="0.25"/>
    <row r="1947" customFormat="1" x14ac:dyDescent="0.25"/>
    <row r="1948" customFormat="1" x14ac:dyDescent="0.25"/>
    <row r="1949" customFormat="1" x14ac:dyDescent="0.25"/>
    <row r="1950" customFormat="1" x14ac:dyDescent="0.25"/>
    <row r="1951" customFormat="1" x14ac:dyDescent="0.25"/>
    <row r="1952" customFormat="1" x14ac:dyDescent="0.25"/>
    <row r="1953" customFormat="1" x14ac:dyDescent="0.25"/>
    <row r="1954" customFormat="1" x14ac:dyDescent="0.25"/>
    <row r="1955" customFormat="1" x14ac:dyDescent="0.25"/>
    <row r="1956" customFormat="1" x14ac:dyDescent="0.25"/>
    <row r="1957" customFormat="1" x14ac:dyDescent="0.25"/>
    <row r="1958" customFormat="1" x14ac:dyDescent="0.25"/>
    <row r="1959" customFormat="1" x14ac:dyDescent="0.25"/>
    <row r="1960" customFormat="1" x14ac:dyDescent="0.25"/>
    <row r="1961" customFormat="1" x14ac:dyDescent="0.25"/>
    <row r="1962" customFormat="1" x14ac:dyDescent="0.25"/>
    <row r="1963" customFormat="1" x14ac:dyDescent="0.25"/>
    <row r="1964" customFormat="1" x14ac:dyDescent="0.25"/>
    <row r="1965" customFormat="1" x14ac:dyDescent="0.25"/>
    <row r="1966" customFormat="1" x14ac:dyDescent="0.25"/>
    <row r="1967" customFormat="1" x14ac:dyDescent="0.25"/>
    <row r="1968" customFormat="1" x14ac:dyDescent="0.25"/>
    <row r="1969" customFormat="1" x14ac:dyDescent="0.25"/>
    <row r="1970" customFormat="1" x14ac:dyDescent="0.25"/>
    <row r="1971" customFormat="1" x14ac:dyDescent="0.25"/>
    <row r="1972" customFormat="1" x14ac:dyDescent="0.25"/>
    <row r="1973" customFormat="1" x14ac:dyDescent="0.25"/>
    <row r="1974" customFormat="1" x14ac:dyDescent="0.25"/>
    <row r="1975" customFormat="1" x14ac:dyDescent="0.25"/>
    <row r="1976" customFormat="1" x14ac:dyDescent="0.25"/>
    <row r="1977" customFormat="1" x14ac:dyDescent="0.25"/>
    <row r="1978" customFormat="1" x14ac:dyDescent="0.25"/>
    <row r="1979" customFormat="1" x14ac:dyDescent="0.25"/>
    <row r="1980" customFormat="1" x14ac:dyDescent="0.25"/>
    <row r="1981" customFormat="1" x14ac:dyDescent="0.25"/>
    <row r="1982" customFormat="1" x14ac:dyDescent="0.25"/>
    <row r="1983" customFormat="1" x14ac:dyDescent="0.25"/>
    <row r="1984" customFormat="1" x14ac:dyDescent="0.25"/>
    <row r="1985" customFormat="1" x14ac:dyDescent="0.25"/>
    <row r="1986" customFormat="1" x14ac:dyDescent="0.25"/>
    <row r="1987" customFormat="1" x14ac:dyDescent="0.25"/>
    <row r="1988" customFormat="1" x14ac:dyDescent="0.25"/>
    <row r="1989" customFormat="1" x14ac:dyDescent="0.25"/>
    <row r="1990" customFormat="1" x14ac:dyDescent="0.25"/>
    <row r="1991" customFormat="1" x14ac:dyDescent="0.25"/>
    <row r="1992" customFormat="1" x14ac:dyDescent="0.25"/>
    <row r="1993" customFormat="1" x14ac:dyDescent="0.25"/>
    <row r="1994" customFormat="1" x14ac:dyDescent="0.25"/>
    <row r="1995" customFormat="1" x14ac:dyDescent="0.25"/>
    <row r="1996" customFormat="1" x14ac:dyDescent="0.25"/>
    <row r="1997" customFormat="1" x14ac:dyDescent="0.25"/>
    <row r="1998" customFormat="1" x14ac:dyDescent="0.25"/>
    <row r="1999" customFormat="1" x14ac:dyDescent="0.25"/>
    <row r="2000" customFormat="1" x14ac:dyDescent="0.25"/>
    <row r="2001" customFormat="1" x14ac:dyDescent="0.25"/>
    <row r="2002" customFormat="1" x14ac:dyDescent="0.25"/>
    <row r="2003" customFormat="1" x14ac:dyDescent="0.25"/>
    <row r="2004" customFormat="1" x14ac:dyDescent="0.25"/>
    <row r="2005" customFormat="1" x14ac:dyDescent="0.25"/>
    <row r="2006" customFormat="1" x14ac:dyDescent="0.25"/>
    <row r="2007" customFormat="1" x14ac:dyDescent="0.25"/>
    <row r="2008" customFormat="1" x14ac:dyDescent="0.25"/>
    <row r="2009" customFormat="1" x14ac:dyDescent="0.25"/>
    <row r="2010" customFormat="1" x14ac:dyDescent="0.25"/>
    <row r="2011" customFormat="1" x14ac:dyDescent="0.25"/>
    <row r="2012" customFormat="1" x14ac:dyDescent="0.25"/>
    <row r="2013" customFormat="1" x14ac:dyDescent="0.25"/>
    <row r="2014" customFormat="1" x14ac:dyDescent="0.25"/>
    <row r="2015" customFormat="1" x14ac:dyDescent="0.25"/>
    <row r="2016" customFormat="1" x14ac:dyDescent="0.25"/>
    <row r="2017" customFormat="1" x14ac:dyDescent="0.25"/>
    <row r="2018" customFormat="1" x14ac:dyDescent="0.25"/>
    <row r="2019" customFormat="1" x14ac:dyDescent="0.25"/>
    <row r="2020" customFormat="1" x14ac:dyDescent="0.25"/>
    <row r="2021" customFormat="1" x14ac:dyDescent="0.25"/>
    <row r="2022" customFormat="1" x14ac:dyDescent="0.25"/>
    <row r="2023" customFormat="1" x14ac:dyDescent="0.25"/>
    <row r="2024" customFormat="1" x14ac:dyDescent="0.25"/>
    <row r="2025" customFormat="1" x14ac:dyDescent="0.25"/>
    <row r="2026" customFormat="1" x14ac:dyDescent="0.25"/>
    <row r="2027" customFormat="1" x14ac:dyDescent="0.25"/>
    <row r="2028" customFormat="1" x14ac:dyDescent="0.25"/>
    <row r="2029" customFormat="1" x14ac:dyDescent="0.25"/>
    <row r="2030" customFormat="1" x14ac:dyDescent="0.25"/>
    <row r="2031" customFormat="1" x14ac:dyDescent="0.25"/>
    <row r="2032" customFormat="1" x14ac:dyDescent="0.25"/>
    <row r="2033" customFormat="1" x14ac:dyDescent="0.25"/>
    <row r="2034" customFormat="1" x14ac:dyDescent="0.25"/>
    <row r="2035" customFormat="1" x14ac:dyDescent="0.25"/>
    <row r="2036" customFormat="1" x14ac:dyDescent="0.25"/>
    <row r="2037" customFormat="1" x14ac:dyDescent="0.25"/>
    <row r="2038" customFormat="1" x14ac:dyDescent="0.25"/>
    <row r="2039" customFormat="1" x14ac:dyDescent="0.25"/>
    <row r="2040" customFormat="1" x14ac:dyDescent="0.25"/>
    <row r="2041" customFormat="1" x14ac:dyDescent="0.25"/>
    <row r="2042" customFormat="1" x14ac:dyDescent="0.25"/>
    <row r="2043" customFormat="1" x14ac:dyDescent="0.25"/>
    <row r="2044" customFormat="1" x14ac:dyDescent="0.25"/>
    <row r="2045" customFormat="1" x14ac:dyDescent="0.25"/>
    <row r="2046" customFormat="1" x14ac:dyDescent="0.25"/>
    <row r="2047" customFormat="1" x14ac:dyDescent="0.25"/>
    <row r="2048" customFormat="1" x14ac:dyDescent="0.25"/>
    <row r="2049" customFormat="1" x14ac:dyDescent="0.25"/>
    <row r="2050" customFormat="1" x14ac:dyDescent="0.25"/>
    <row r="2051" customFormat="1" x14ac:dyDescent="0.25"/>
    <row r="2052" customFormat="1" x14ac:dyDescent="0.25"/>
    <row r="2053" customFormat="1" x14ac:dyDescent="0.25"/>
    <row r="2054" customFormat="1" x14ac:dyDescent="0.25"/>
    <row r="2055" customFormat="1" x14ac:dyDescent="0.25"/>
    <row r="2056" customFormat="1" x14ac:dyDescent="0.25"/>
    <row r="2057" customFormat="1" x14ac:dyDescent="0.25"/>
    <row r="2058" customFormat="1" x14ac:dyDescent="0.25"/>
    <row r="2059" customFormat="1" x14ac:dyDescent="0.25"/>
    <row r="2060" customFormat="1" x14ac:dyDescent="0.25"/>
    <row r="2061" customFormat="1" x14ac:dyDescent="0.25"/>
    <row r="2062" customFormat="1" x14ac:dyDescent="0.25"/>
    <row r="2063" customFormat="1" x14ac:dyDescent="0.25"/>
    <row r="2064" customFormat="1" x14ac:dyDescent="0.25"/>
    <row r="2065" customFormat="1" x14ac:dyDescent="0.25"/>
    <row r="2066" customFormat="1" x14ac:dyDescent="0.25"/>
    <row r="2067" customFormat="1" x14ac:dyDescent="0.25"/>
    <row r="2068" customFormat="1" x14ac:dyDescent="0.25"/>
    <row r="2069" customFormat="1" x14ac:dyDescent="0.25"/>
    <row r="2070" customFormat="1" x14ac:dyDescent="0.25"/>
    <row r="2071" customFormat="1" x14ac:dyDescent="0.25"/>
    <row r="2072" customFormat="1" x14ac:dyDescent="0.25"/>
    <row r="2073" customFormat="1" x14ac:dyDescent="0.25"/>
    <row r="2074" customFormat="1" x14ac:dyDescent="0.25"/>
    <row r="2075" customFormat="1" x14ac:dyDescent="0.25"/>
    <row r="2076" customFormat="1" x14ac:dyDescent="0.25"/>
    <row r="2077" customFormat="1" x14ac:dyDescent="0.25"/>
    <row r="2078" customFormat="1" x14ac:dyDescent="0.25"/>
    <row r="2079" customFormat="1" x14ac:dyDescent="0.25"/>
    <row r="2080" customFormat="1" x14ac:dyDescent="0.25"/>
    <row r="2081" customFormat="1" x14ac:dyDescent="0.25"/>
    <row r="2082" customFormat="1" x14ac:dyDescent="0.25"/>
    <row r="2083" customFormat="1" x14ac:dyDescent="0.25"/>
    <row r="2084" customFormat="1" x14ac:dyDescent="0.25"/>
    <row r="2085" customFormat="1" x14ac:dyDescent="0.25"/>
    <row r="2086" customFormat="1" x14ac:dyDescent="0.25"/>
    <row r="2087" customFormat="1" x14ac:dyDescent="0.25"/>
    <row r="2088" customFormat="1" x14ac:dyDescent="0.25"/>
    <row r="2089" customFormat="1" x14ac:dyDescent="0.25"/>
    <row r="2090" customFormat="1" x14ac:dyDescent="0.25"/>
    <row r="2091" customFormat="1" x14ac:dyDescent="0.25"/>
    <row r="2092" customFormat="1" x14ac:dyDescent="0.25"/>
    <row r="2093" customFormat="1" x14ac:dyDescent="0.25"/>
    <row r="2094" customFormat="1" x14ac:dyDescent="0.25"/>
    <row r="2095" customFormat="1" x14ac:dyDescent="0.25"/>
    <row r="2096" customFormat="1" x14ac:dyDescent="0.25"/>
    <row r="2097" customFormat="1" x14ac:dyDescent="0.25"/>
    <row r="2098" customFormat="1" x14ac:dyDescent="0.25"/>
    <row r="2099" customFormat="1" x14ac:dyDescent="0.25"/>
    <row r="2100" customFormat="1" x14ac:dyDescent="0.25"/>
    <row r="2101" customFormat="1" x14ac:dyDescent="0.25"/>
    <row r="2102" customFormat="1" x14ac:dyDescent="0.25"/>
    <row r="2103" customFormat="1" x14ac:dyDescent="0.25"/>
    <row r="2104" customFormat="1" x14ac:dyDescent="0.25"/>
    <row r="2105" customFormat="1" x14ac:dyDescent="0.25"/>
    <row r="2106" customFormat="1" x14ac:dyDescent="0.25"/>
    <row r="2107" customFormat="1" x14ac:dyDescent="0.25"/>
    <row r="2108" customFormat="1" x14ac:dyDescent="0.25"/>
    <row r="2109" customFormat="1" x14ac:dyDescent="0.25"/>
    <row r="2110" customFormat="1" x14ac:dyDescent="0.25"/>
    <row r="2111" customFormat="1" x14ac:dyDescent="0.25"/>
    <row r="2112" customFormat="1" x14ac:dyDescent="0.25"/>
    <row r="2113" customFormat="1" x14ac:dyDescent="0.25"/>
    <row r="2114" customFormat="1" x14ac:dyDescent="0.25"/>
    <row r="2115" customFormat="1" x14ac:dyDescent="0.25"/>
    <row r="2116" customFormat="1" x14ac:dyDescent="0.25"/>
    <row r="2117" customFormat="1" x14ac:dyDescent="0.25"/>
    <row r="2118" customFormat="1" x14ac:dyDescent="0.25"/>
    <row r="2119" customFormat="1" x14ac:dyDescent="0.25"/>
    <row r="2120" customFormat="1" x14ac:dyDescent="0.25"/>
    <row r="2121" customFormat="1" x14ac:dyDescent="0.25"/>
    <row r="2122" customFormat="1" x14ac:dyDescent="0.25"/>
    <row r="2123" customFormat="1" x14ac:dyDescent="0.25"/>
    <row r="2124" customFormat="1" x14ac:dyDescent="0.25"/>
    <row r="2125" customFormat="1" x14ac:dyDescent="0.25"/>
    <row r="2126" customFormat="1" x14ac:dyDescent="0.25"/>
    <row r="2127" customFormat="1" x14ac:dyDescent="0.25"/>
    <row r="2128" customFormat="1" x14ac:dyDescent="0.25"/>
    <row r="2129" customFormat="1" x14ac:dyDescent="0.25"/>
    <row r="2130" customFormat="1" x14ac:dyDescent="0.25"/>
    <row r="2131" customFormat="1" x14ac:dyDescent="0.25"/>
    <row r="2132" customFormat="1" x14ac:dyDescent="0.25"/>
    <row r="2133" customFormat="1" x14ac:dyDescent="0.25"/>
    <row r="2134" customFormat="1" x14ac:dyDescent="0.25"/>
    <row r="2135" customFormat="1" x14ac:dyDescent="0.25"/>
    <row r="2136" customFormat="1" x14ac:dyDescent="0.25"/>
    <row r="2137" customFormat="1" x14ac:dyDescent="0.25"/>
    <row r="2138" customFormat="1" x14ac:dyDescent="0.25"/>
    <row r="2139" customFormat="1" x14ac:dyDescent="0.25"/>
    <row r="2140" customFormat="1" x14ac:dyDescent="0.25"/>
    <row r="2141" customFormat="1" x14ac:dyDescent="0.25"/>
    <row r="2142" customFormat="1" x14ac:dyDescent="0.25"/>
    <row r="2143" customFormat="1" x14ac:dyDescent="0.25"/>
    <row r="2144" customFormat="1" x14ac:dyDescent="0.25"/>
    <row r="2145" customFormat="1" x14ac:dyDescent="0.25"/>
    <row r="2146" customFormat="1" x14ac:dyDescent="0.25"/>
    <row r="2147" customFormat="1" x14ac:dyDescent="0.25"/>
    <row r="2148" customFormat="1" x14ac:dyDescent="0.25"/>
    <row r="2149" customFormat="1" x14ac:dyDescent="0.25"/>
    <row r="2150" customFormat="1" x14ac:dyDescent="0.25"/>
    <row r="2151" customFormat="1" x14ac:dyDescent="0.25"/>
    <row r="2152" customFormat="1" x14ac:dyDescent="0.25"/>
    <row r="2153" customFormat="1" x14ac:dyDescent="0.25"/>
    <row r="2154" customFormat="1" x14ac:dyDescent="0.25"/>
    <row r="2155" customFormat="1" x14ac:dyDescent="0.25"/>
    <row r="2156" customFormat="1" x14ac:dyDescent="0.25"/>
    <row r="2157" customFormat="1" x14ac:dyDescent="0.25"/>
    <row r="2158" customFormat="1" x14ac:dyDescent="0.25"/>
    <row r="2159" customFormat="1" x14ac:dyDescent="0.25"/>
    <row r="2160" customFormat="1" x14ac:dyDescent="0.25"/>
    <row r="2161" customFormat="1" x14ac:dyDescent="0.25"/>
    <row r="2162" customFormat="1" x14ac:dyDescent="0.25"/>
    <row r="2163" customFormat="1" x14ac:dyDescent="0.25"/>
    <row r="2164" customFormat="1" x14ac:dyDescent="0.25"/>
    <row r="2165" customFormat="1" x14ac:dyDescent="0.25"/>
    <row r="2166" customFormat="1" x14ac:dyDescent="0.25"/>
    <row r="2167" customFormat="1" x14ac:dyDescent="0.25"/>
    <row r="2168" customFormat="1" x14ac:dyDescent="0.25"/>
    <row r="2169" customFormat="1" x14ac:dyDescent="0.25"/>
    <row r="2170" customFormat="1" x14ac:dyDescent="0.25"/>
    <row r="2171" customFormat="1" x14ac:dyDescent="0.25"/>
    <row r="2172" customFormat="1" x14ac:dyDescent="0.25"/>
    <row r="2173" customFormat="1" x14ac:dyDescent="0.25"/>
    <row r="2174" customFormat="1" x14ac:dyDescent="0.25"/>
    <row r="2175" customFormat="1" x14ac:dyDescent="0.25"/>
    <row r="2176" customFormat="1" x14ac:dyDescent="0.25"/>
    <row r="2177" customFormat="1" x14ac:dyDescent="0.25"/>
    <row r="2178" customFormat="1" x14ac:dyDescent="0.25"/>
    <row r="2179" customFormat="1" x14ac:dyDescent="0.25"/>
    <row r="2180" customFormat="1" x14ac:dyDescent="0.25"/>
    <row r="2181" customFormat="1" x14ac:dyDescent="0.25"/>
    <row r="2182" customFormat="1" x14ac:dyDescent="0.25"/>
    <row r="2183" customFormat="1" x14ac:dyDescent="0.25"/>
    <row r="2184" customFormat="1" x14ac:dyDescent="0.25"/>
    <row r="2185" customFormat="1" x14ac:dyDescent="0.25"/>
    <row r="2186" customFormat="1" x14ac:dyDescent="0.25"/>
    <row r="2187" customFormat="1" x14ac:dyDescent="0.25"/>
    <row r="2188" customFormat="1" x14ac:dyDescent="0.25"/>
    <row r="2189" customFormat="1" x14ac:dyDescent="0.25"/>
    <row r="2190" customFormat="1" x14ac:dyDescent="0.25"/>
    <row r="2191" customFormat="1" x14ac:dyDescent="0.25"/>
    <row r="2192" customFormat="1" x14ac:dyDescent="0.25"/>
    <row r="2193" customFormat="1" x14ac:dyDescent="0.25"/>
    <row r="2194" customFormat="1" x14ac:dyDescent="0.25"/>
    <row r="2195" customFormat="1" x14ac:dyDescent="0.25"/>
    <row r="2196" customFormat="1" x14ac:dyDescent="0.25"/>
    <row r="2197" customFormat="1" x14ac:dyDescent="0.25"/>
    <row r="2198" customFormat="1" x14ac:dyDescent="0.25"/>
    <row r="2199" customFormat="1" x14ac:dyDescent="0.25"/>
    <row r="2200" customFormat="1" x14ac:dyDescent="0.25"/>
    <row r="2201" customFormat="1" x14ac:dyDescent="0.25"/>
    <row r="2202" customFormat="1" x14ac:dyDescent="0.25"/>
    <row r="2203" customFormat="1" x14ac:dyDescent="0.25"/>
    <row r="2204" customFormat="1" x14ac:dyDescent="0.25"/>
    <row r="2205" customFormat="1" x14ac:dyDescent="0.25"/>
    <row r="2206" customFormat="1" x14ac:dyDescent="0.25"/>
    <row r="2207" customFormat="1" x14ac:dyDescent="0.25"/>
    <row r="2208" customFormat="1" x14ac:dyDescent="0.25"/>
    <row r="2209" customFormat="1" x14ac:dyDescent="0.25"/>
    <row r="2210" customFormat="1" x14ac:dyDescent="0.25"/>
    <row r="2211" customFormat="1" x14ac:dyDescent="0.25"/>
    <row r="2212" customFormat="1" x14ac:dyDescent="0.25"/>
    <row r="2213" customFormat="1" x14ac:dyDescent="0.25"/>
    <row r="2214" customFormat="1" x14ac:dyDescent="0.25"/>
    <row r="2215" customFormat="1" x14ac:dyDescent="0.25"/>
    <row r="2216" customFormat="1" x14ac:dyDescent="0.25"/>
    <row r="2217" customFormat="1" x14ac:dyDescent="0.25"/>
    <row r="2218" customFormat="1" x14ac:dyDescent="0.25"/>
    <row r="2219" customFormat="1" x14ac:dyDescent="0.25"/>
    <row r="2220" customFormat="1" x14ac:dyDescent="0.25"/>
    <row r="2221" customFormat="1" x14ac:dyDescent="0.25"/>
    <row r="2222" customFormat="1" x14ac:dyDescent="0.25"/>
    <row r="2223" customFormat="1" x14ac:dyDescent="0.25"/>
    <row r="2224" customFormat="1" x14ac:dyDescent="0.25"/>
    <row r="2225" customFormat="1" x14ac:dyDescent="0.25"/>
    <row r="2226" customFormat="1" x14ac:dyDescent="0.25"/>
    <row r="2227" customFormat="1" x14ac:dyDescent="0.25"/>
    <row r="2228" customFormat="1" x14ac:dyDescent="0.25"/>
    <row r="2229" customFormat="1" x14ac:dyDescent="0.25"/>
    <row r="2230" customFormat="1" x14ac:dyDescent="0.25"/>
    <row r="2231" customFormat="1" x14ac:dyDescent="0.25"/>
    <row r="2232" customFormat="1" x14ac:dyDescent="0.25"/>
    <row r="2233" customFormat="1" x14ac:dyDescent="0.25"/>
    <row r="2234" customFormat="1" x14ac:dyDescent="0.25"/>
    <row r="2235" customFormat="1" x14ac:dyDescent="0.25"/>
    <row r="2236" customFormat="1" x14ac:dyDescent="0.25"/>
    <row r="2237" customFormat="1" x14ac:dyDescent="0.25"/>
    <row r="2238" customFormat="1" x14ac:dyDescent="0.25"/>
    <row r="2239" customFormat="1" x14ac:dyDescent="0.25"/>
    <row r="2240" customFormat="1" x14ac:dyDescent="0.25"/>
    <row r="2241" customFormat="1" x14ac:dyDescent="0.25"/>
    <row r="2242" customFormat="1" x14ac:dyDescent="0.25"/>
    <row r="2243" customFormat="1" x14ac:dyDescent="0.25"/>
    <row r="2244" customFormat="1" x14ac:dyDescent="0.25"/>
    <row r="2245" customFormat="1" x14ac:dyDescent="0.25"/>
    <row r="2246" customFormat="1" x14ac:dyDescent="0.25"/>
    <row r="2247" customFormat="1" x14ac:dyDescent="0.25"/>
    <row r="2248" customFormat="1" x14ac:dyDescent="0.25"/>
    <row r="2249" customFormat="1" x14ac:dyDescent="0.25"/>
    <row r="2250" customFormat="1" x14ac:dyDescent="0.25"/>
    <row r="2251" customFormat="1" x14ac:dyDescent="0.25"/>
    <row r="2252" customFormat="1" x14ac:dyDescent="0.25"/>
    <row r="2253" customFormat="1" x14ac:dyDescent="0.25"/>
    <row r="2254" customFormat="1" x14ac:dyDescent="0.25"/>
    <row r="2255" customFormat="1" x14ac:dyDescent="0.25"/>
    <row r="2256" customFormat="1" x14ac:dyDescent="0.25"/>
    <row r="2257" customFormat="1" x14ac:dyDescent="0.25"/>
    <row r="2258" customFormat="1" x14ac:dyDescent="0.25"/>
    <row r="2259" customFormat="1" x14ac:dyDescent="0.25"/>
    <row r="2260" customFormat="1" x14ac:dyDescent="0.25"/>
    <row r="2261" customFormat="1" x14ac:dyDescent="0.25"/>
    <row r="2262" customFormat="1" x14ac:dyDescent="0.25"/>
    <row r="2263" customFormat="1" x14ac:dyDescent="0.25"/>
    <row r="2264" customFormat="1" x14ac:dyDescent="0.25"/>
    <row r="2265" customFormat="1" x14ac:dyDescent="0.25"/>
    <row r="2266" customFormat="1" x14ac:dyDescent="0.25"/>
    <row r="2267" customFormat="1" x14ac:dyDescent="0.25"/>
    <row r="2268" customFormat="1" x14ac:dyDescent="0.25"/>
    <row r="2269" customFormat="1" x14ac:dyDescent="0.25"/>
    <row r="2270" customFormat="1" x14ac:dyDescent="0.25"/>
    <row r="2271" customFormat="1" x14ac:dyDescent="0.25"/>
    <row r="2272" customFormat="1" x14ac:dyDescent="0.25"/>
    <row r="2273" customFormat="1" x14ac:dyDescent="0.25"/>
    <row r="2274" customFormat="1" x14ac:dyDescent="0.25"/>
    <row r="2275" customFormat="1" x14ac:dyDescent="0.25"/>
    <row r="2276" customFormat="1" x14ac:dyDescent="0.25"/>
    <row r="2277" customFormat="1" x14ac:dyDescent="0.25"/>
    <row r="2278" customFormat="1" x14ac:dyDescent="0.25"/>
    <row r="2279" customFormat="1" x14ac:dyDescent="0.25"/>
    <row r="2280" customFormat="1" x14ac:dyDescent="0.25"/>
    <row r="2281" customFormat="1" x14ac:dyDescent="0.25"/>
    <row r="2282" customFormat="1" x14ac:dyDescent="0.25"/>
    <row r="2283" customFormat="1" x14ac:dyDescent="0.25"/>
    <row r="2284" customFormat="1" x14ac:dyDescent="0.25"/>
    <row r="2285" customFormat="1" x14ac:dyDescent="0.25"/>
    <row r="2286" customFormat="1" x14ac:dyDescent="0.25"/>
    <row r="2287" customFormat="1" x14ac:dyDescent="0.25"/>
    <row r="2288" customFormat="1" x14ac:dyDescent="0.25"/>
    <row r="2289" customFormat="1" x14ac:dyDescent="0.25"/>
    <row r="2290" customFormat="1" x14ac:dyDescent="0.25"/>
    <row r="2291" customFormat="1" x14ac:dyDescent="0.25"/>
    <row r="2292" customFormat="1" x14ac:dyDescent="0.25"/>
    <row r="2293" customFormat="1" x14ac:dyDescent="0.25"/>
    <row r="2294" customFormat="1" x14ac:dyDescent="0.25"/>
    <row r="2295" customFormat="1" x14ac:dyDescent="0.25"/>
    <row r="2296" customFormat="1" x14ac:dyDescent="0.25"/>
    <row r="2297" customFormat="1" x14ac:dyDescent="0.25"/>
    <row r="2298" customFormat="1" x14ac:dyDescent="0.25"/>
    <row r="2299" customFormat="1" x14ac:dyDescent="0.25"/>
    <row r="2300" customFormat="1" x14ac:dyDescent="0.25"/>
    <row r="2301" customFormat="1" x14ac:dyDescent="0.25"/>
    <row r="2302" customFormat="1" x14ac:dyDescent="0.25"/>
    <row r="2303" customFormat="1" x14ac:dyDescent="0.25"/>
    <row r="2304" customFormat="1" x14ac:dyDescent="0.25"/>
    <row r="2305" customFormat="1" x14ac:dyDescent="0.25"/>
    <row r="2306" customFormat="1" x14ac:dyDescent="0.25"/>
    <row r="2307" customFormat="1" x14ac:dyDescent="0.25"/>
    <row r="2308" customFormat="1" x14ac:dyDescent="0.25"/>
    <row r="2309" customFormat="1" x14ac:dyDescent="0.25"/>
    <row r="2310" customFormat="1" x14ac:dyDescent="0.25"/>
    <row r="2311" customFormat="1" x14ac:dyDescent="0.25"/>
    <row r="2312" customFormat="1" x14ac:dyDescent="0.25"/>
    <row r="2313" customFormat="1" x14ac:dyDescent="0.25"/>
    <row r="2314" customFormat="1" x14ac:dyDescent="0.25"/>
    <row r="2315" customFormat="1" x14ac:dyDescent="0.25"/>
    <row r="2316" customFormat="1" x14ac:dyDescent="0.25"/>
    <row r="2317" customFormat="1" x14ac:dyDescent="0.25"/>
    <row r="2318" customFormat="1" x14ac:dyDescent="0.25"/>
    <row r="2319" customFormat="1" x14ac:dyDescent="0.25"/>
    <row r="2320" customFormat="1" x14ac:dyDescent="0.25"/>
    <row r="2321" customFormat="1" x14ac:dyDescent="0.25"/>
    <row r="2322" customFormat="1" x14ac:dyDescent="0.25"/>
    <row r="2323" customFormat="1" x14ac:dyDescent="0.25"/>
    <row r="2324" customFormat="1" x14ac:dyDescent="0.25"/>
    <row r="2325" customFormat="1" x14ac:dyDescent="0.25"/>
    <row r="2326" customFormat="1" x14ac:dyDescent="0.25"/>
    <row r="2327" customFormat="1" x14ac:dyDescent="0.25"/>
    <row r="2328" customFormat="1" x14ac:dyDescent="0.25"/>
    <row r="2329" customFormat="1" x14ac:dyDescent="0.25"/>
    <row r="2330" customFormat="1" x14ac:dyDescent="0.25"/>
    <row r="2331" customFormat="1" x14ac:dyDescent="0.25"/>
    <row r="2332" customFormat="1" x14ac:dyDescent="0.25"/>
    <row r="2333" customFormat="1" x14ac:dyDescent="0.25"/>
    <row r="2334" customFormat="1" x14ac:dyDescent="0.25"/>
    <row r="2335" customFormat="1" x14ac:dyDescent="0.25"/>
    <row r="2336" customFormat="1" x14ac:dyDescent="0.25"/>
    <row r="2337" customFormat="1" x14ac:dyDescent="0.25"/>
    <row r="2338" customFormat="1" x14ac:dyDescent="0.25"/>
    <row r="2339" customFormat="1" x14ac:dyDescent="0.25"/>
    <row r="2340" customFormat="1" x14ac:dyDescent="0.25"/>
    <row r="2341" customFormat="1" x14ac:dyDescent="0.25"/>
    <row r="2342" customFormat="1" x14ac:dyDescent="0.25"/>
    <row r="2343" customFormat="1" x14ac:dyDescent="0.25"/>
    <row r="2344" customFormat="1" x14ac:dyDescent="0.25"/>
    <row r="2345" customFormat="1" x14ac:dyDescent="0.25"/>
    <row r="2346" customFormat="1" x14ac:dyDescent="0.25"/>
    <row r="2347" customFormat="1" x14ac:dyDescent="0.25"/>
    <row r="2348" customFormat="1" x14ac:dyDescent="0.25"/>
    <row r="2349" customFormat="1" x14ac:dyDescent="0.25"/>
    <row r="2350" customFormat="1" x14ac:dyDescent="0.25"/>
    <row r="2351" customFormat="1" x14ac:dyDescent="0.25"/>
    <row r="2352" customFormat="1" x14ac:dyDescent="0.25"/>
    <row r="2353" customFormat="1" x14ac:dyDescent="0.25"/>
    <row r="2354" customFormat="1" x14ac:dyDescent="0.25"/>
    <row r="2355" customFormat="1" x14ac:dyDescent="0.25"/>
    <row r="2356" customFormat="1" x14ac:dyDescent="0.25"/>
    <row r="2357" customFormat="1" x14ac:dyDescent="0.25"/>
    <row r="2358" customFormat="1" x14ac:dyDescent="0.25"/>
    <row r="2359" customFormat="1" x14ac:dyDescent="0.25"/>
    <row r="2360" customFormat="1" x14ac:dyDescent="0.25"/>
    <row r="2361" customFormat="1" x14ac:dyDescent="0.25"/>
    <row r="2362" customFormat="1" x14ac:dyDescent="0.25"/>
    <row r="2363" customFormat="1" x14ac:dyDescent="0.25"/>
    <row r="2364" customFormat="1" x14ac:dyDescent="0.25"/>
    <row r="2365" customFormat="1" x14ac:dyDescent="0.25"/>
    <row r="2366" customFormat="1" x14ac:dyDescent="0.25"/>
    <row r="2367" customFormat="1" x14ac:dyDescent="0.25"/>
    <row r="2368" customFormat="1" x14ac:dyDescent="0.25"/>
    <row r="2369" customFormat="1" x14ac:dyDescent="0.25"/>
    <row r="2370" customFormat="1" x14ac:dyDescent="0.25"/>
    <row r="2371" customFormat="1" x14ac:dyDescent="0.25"/>
    <row r="2372" customFormat="1" x14ac:dyDescent="0.25"/>
    <row r="2373" customFormat="1" x14ac:dyDescent="0.25"/>
    <row r="2374" customFormat="1" x14ac:dyDescent="0.25"/>
    <row r="2375" customFormat="1" x14ac:dyDescent="0.25"/>
    <row r="2376" customFormat="1" x14ac:dyDescent="0.25"/>
    <row r="2377" customFormat="1" x14ac:dyDescent="0.25"/>
    <row r="2378" customFormat="1" x14ac:dyDescent="0.25"/>
    <row r="2379" customFormat="1" x14ac:dyDescent="0.25"/>
    <row r="2380" customFormat="1" x14ac:dyDescent="0.25"/>
    <row r="2381" customFormat="1" x14ac:dyDescent="0.25"/>
    <row r="2382" customFormat="1" x14ac:dyDescent="0.25"/>
    <row r="2383" customFormat="1" x14ac:dyDescent="0.25"/>
    <row r="2384" customFormat="1" x14ac:dyDescent="0.25"/>
    <row r="2385" customFormat="1" x14ac:dyDescent="0.25"/>
    <row r="2386" customFormat="1" x14ac:dyDescent="0.25"/>
    <row r="2387" customFormat="1" x14ac:dyDescent="0.25"/>
    <row r="2388" customFormat="1" x14ac:dyDescent="0.25"/>
    <row r="2389" customFormat="1" x14ac:dyDescent="0.25"/>
    <row r="2390" customFormat="1" x14ac:dyDescent="0.25"/>
    <row r="2391" customFormat="1" x14ac:dyDescent="0.25"/>
    <row r="2392" customFormat="1" x14ac:dyDescent="0.25"/>
    <row r="2393" customFormat="1" x14ac:dyDescent="0.25"/>
    <row r="2394" customFormat="1" x14ac:dyDescent="0.25"/>
    <row r="2395" customFormat="1" x14ac:dyDescent="0.25"/>
    <row r="2396" customFormat="1" x14ac:dyDescent="0.25"/>
    <row r="2397" customFormat="1" x14ac:dyDescent="0.25"/>
    <row r="2398" customFormat="1" x14ac:dyDescent="0.25"/>
    <row r="2399" customFormat="1" x14ac:dyDescent="0.25"/>
    <row r="2400" customFormat="1" x14ac:dyDescent="0.25"/>
    <row r="2401" customFormat="1" x14ac:dyDescent="0.25"/>
    <row r="2402" customFormat="1" x14ac:dyDescent="0.25"/>
    <row r="2403" customFormat="1" x14ac:dyDescent="0.25"/>
    <row r="2404" customFormat="1" x14ac:dyDescent="0.25"/>
    <row r="2405" customFormat="1" x14ac:dyDescent="0.25"/>
    <row r="2406" customFormat="1" x14ac:dyDescent="0.25"/>
    <row r="2407" customFormat="1" x14ac:dyDescent="0.25"/>
    <row r="2408" customFormat="1" x14ac:dyDescent="0.25"/>
    <row r="2409" customFormat="1" x14ac:dyDescent="0.25"/>
    <row r="2410" customFormat="1" x14ac:dyDescent="0.25"/>
    <row r="2411" customFormat="1" x14ac:dyDescent="0.25"/>
    <row r="2412" customFormat="1" x14ac:dyDescent="0.25"/>
    <row r="2413" customFormat="1" x14ac:dyDescent="0.25"/>
    <row r="2414" customFormat="1" x14ac:dyDescent="0.25"/>
    <row r="2415" customFormat="1" x14ac:dyDescent="0.25"/>
    <row r="2416" customFormat="1" x14ac:dyDescent="0.25"/>
    <row r="2417" customFormat="1" x14ac:dyDescent="0.25"/>
    <row r="2418" customFormat="1" x14ac:dyDescent="0.25"/>
    <row r="2419" customFormat="1" x14ac:dyDescent="0.25"/>
    <row r="2420" customFormat="1" x14ac:dyDescent="0.25"/>
    <row r="2421" customFormat="1" x14ac:dyDescent="0.25"/>
    <row r="2422" customFormat="1" x14ac:dyDescent="0.25"/>
    <row r="2423" customFormat="1" x14ac:dyDescent="0.25"/>
    <row r="2424" customFormat="1" x14ac:dyDescent="0.25"/>
    <row r="2425" customFormat="1" x14ac:dyDescent="0.25"/>
    <row r="2426" customFormat="1" x14ac:dyDescent="0.25"/>
    <row r="2427" customFormat="1" x14ac:dyDescent="0.25"/>
    <row r="2428" customFormat="1" x14ac:dyDescent="0.25"/>
    <row r="2429" customFormat="1" x14ac:dyDescent="0.25"/>
    <row r="2430" customFormat="1" x14ac:dyDescent="0.25"/>
    <row r="2431" customFormat="1" x14ac:dyDescent="0.25"/>
    <row r="2432" customFormat="1" x14ac:dyDescent="0.25"/>
    <row r="2433" customFormat="1" x14ac:dyDescent="0.25"/>
    <row r="2434" customFormat="1" x14ac:dyDescent="0.25"/>
    <row r="2435" customFormat="1" x14ac:dyDescent="0.25"/>
    <row r="2436" customFormat="1" x14ac:dyDescent="0.25"/>
    <row r="2437" customFormat="1" x14ac:dyDescent="0.25"/>
    <row r="2438" customFormat="1" x14ac:dyDescent="0.25"/>
    <row r="2439" customFormat="1" x14ac:dyDescent="0.25"/>
    <row r="2440" customFormat="1" x14ac:dyDescent="0.25"/>
    <row r="2441" customFormat="1" x14ac:dyDescent="0.25"/>
    <row r="2442" customFormat="1" x14ac:dyDescent="0.25"/>
    <row r="2443" customFormat="1" x14ac:dyDescent="0.25"/>
    <row r="2444" customFormat="1" x14ac:dyDescent="0.25"/>
    <row r="2445" customFormat="1" x14ac:dyDescent="0.25"/>
    <row r="2446" customFormat="1" x14ac:dyDescent="0.25"/>
    <row r="2447" customFormat="1" x14ac:dyDescent="0.25"/>
    <row r="2448" customFormat="1" x14ac:dyDescent="0.25"/>
    <row r="2449" customFormat="1" x14ac:dyDescent="0.25"/>
    <row r="2450" customFormat="1" x14ac:dyDescent="0.25"/>
    <row r="2451" customFormat="1" x14ac:dyDescent="0.25"/>
    <row r="2452" customFormat="1" x14ac:dyDescent="0.25"/>
    <row r="2453" customFormat="1" x14ac:dyDescent="0.25"/>
    <row r="2454" customFormat="1" x14ac:dyDescent="0.25"/>
    <row r="2455" customFormat="1" x14ac:dyDescent="0.25"/>
    <row r="2456" customFormat="1" x14ac:dyDescent="0.25"/>
    <row r="2457" customFormat="1" x14ac:dyDescent="0.25"/>
    <row r="2458" customFormat="1" x14ac:dyDescent="0.25"/>
    <row r="2459" customFormat="1" x14ac:dyDescent="0.25"/>
    <row r="2460" customFormat="1" x14ac:dyDescent="0.25"/>
    <row r="2461" customFormat="1" x14ac:dyDescent="0.25"/>
    <row r="2462" customFormat="1" x14ac:dyDescent="0.25"/>
    <row r="2463" customFormat="1" x14ac:dyDescent="0.25"/>
    <row r="2464" customFormat="1" x14ac:dyDescent="0.25"/>
    <row r="2465" customFormat="1" x14ac:dyDescent="0.25"/>
    <row r="2466" customFormat="1" x14ac:dyDescent="0.25"/>
    <row r="2467" customFormat="1" x14ac:dyDescent="0.25"/>
    <row r="2468" customFormat="1" x14ac:dyDescent="0.25"/>
    <row r="2469" customFormat="1" x14ac:dyDescent="0.25"/>
    <row r="2470" customFormat="1" x14ac:dyDescent="0.25"/>
    <row r="2471" customFormat="1" x14ac:dyDescent="0.25"/>
    <row r="2472" customFormat="1" x14ac:dyDescent="0.25"/>
    <row r="2473" customFormat="1" x14ac:dyDescent="0.25"/>
    <row r="2474" customFormat="1" x14ac:dyDescent="0.25"/>
    <row r="2475" customFormat="1" x14ac:dyDescent="0.25"/>
    <row r="2476" customFormat="1" x14ac:dyDescent="0.25"/>
    <row r="2477" customFormat="1" x14ac:dyDescent="0.25"/>
    <row r="2478" customFormat="1" x14ac:dyDescent="0.25"/>
    <row r="2479" customFormat="1" x14ac:dyDescent="0.25"/>
    <row r="2480" customFormat="1" x14ac:dyDescent="0.25"/>
    <row r="2481" customFormat="1" x14ac:dyDescent="0.25"/>
    <row r="2482" customFormat="1" x14ac:dyDescent="0.25"/>
    <row r="2483" customFormat="1" x14ac:dyDescent="0.25"/>
    <row r="2484" customFormat="1" x14ac:dyDescent="0.25"/>
    <row r="2485" customFormat="1" x14ac:dyDescent="0.25"/>
    <row r="2486" customFormat="1" x14ac:dyDescent="0.25"/>
    <row r="2487" customFormat="1" x14ac:dyDescent="0.25"/>
    <row r="2488" customFormat="1" x14ac:dyDescent="0.25"/>
    <row r="2489" customFormat="1" x14ac:dyDescent="0.25"/>
    <row r="2490" customFormat="1" x14ac:dyDescent="0.25"/>
    <row r="2491" customFormat="1" x14ac:dyDescent="0.25"/>
    <row r="2492" customFormat="1" x14ac:dyDescent="0.25"/>
    <row r="2493" customFormat="1" x14ac:dyDescent="0.25"/>
    <row r="2494" customFormat="1" x14ac:dyDescent="0.25"/>
    <row r="2495" customFormat="1" x14ac:dyDescent="0.25"/>
    <row r="2496" customFormat="1" x14ac:dyDescent="0.25"/>
    <row r="2497" customFormat="1" x14ac:dyDescent="0.25"/>
    <row r="2498" customFormat="1" x14ac:dyDescent="0.25"/>
    <row r="2499" customFormat="1" x14ac:dyDescent="0.25"/>
    <row r="2500" customFormat="1" x14ac:dyDescent="0.25"/>
    <row r="2501" customFormat="1" x14ac:dyDescent="0.25"/>
    <row r="2502" customFormat="1" x14ac:dyDescent="0.25"/>
    <row r="2503" customFormat="1" x14ac:dyDescent="0.25"/>
    <row r="2504" customFormat="1" x14ac:dyDescent="0.25"/>
    <row r="2505" customFormat="1" x14ac:dyDescent="0.25"/>
    <row r="2506" customFormat="1" x14ac:dyDescent="0.25"/>
    <row r="2507" customFormat="1" x14ac:dyDescent="0.25"/>
    <row r="2508" customFormat="1" x14ac:dyDescent="0.25"/>
    <row r="2509" customFormat="1" x14ac:dyDescent="0.25"/>
    <row r="2510" customFormat="1" x14ac:dyDescent="0.25"/>
    <row r="2511" customFormat="1" x14ac:dyDescent="0.25"/>
    <row r="2512" customFormat="1" x14ac:dyDescent="0.25"/>
    <row r="2513" customFormat="1" x14ac:dyDescent="0.25"/>
    <row r="2514" customFormat="1" x14ac:dyDescent="0.25"/>
    <row r="2515" customFormat="1" x14ac:dyDescent="0.25"/>
    <row r="2516" customFormat="1" x14ac:dyDescent="0.25"/>
    <row r="2517" customFormat="1" x14ac:dyDescent="0.25"/>
    <row r="2518" customFormat="1" x14ac:dyDescent="0.25"/>
    <row r="2519" customFormat="1" x14ac:dyDescent="0.25"/>
    <row r="2520" customFormat="1" x14ac:dyDescent="0.25"/>
    <row r="2521" customFormat="1" x14ac:dyDescent="0.25"/>
    <row r="2522" customFormat="1" x14ac:dyDescent="0.25"/>
    <row r="2523" customFormat="1" x14ac:dyDescent="0.25"/>
    <row r="2524" customFormat="1" x14ac:dyDescent="0.25"/>
    <row r="2525" customFormat="1" x14ac:dyDescent="0.25"/>
    <row r="2526" customFormat="1" x14ac:dyDescent="0.25"/>
    <row r="2527" customFormat="1" x14ac:dyDescent="0.25"/>
    <row r="2528" customFormat="1" x14ac:dyDescent="0.25"/>
    <row r="2529" customFormat="1" x14ac:dyDescent="0.25"/>
    <row r="2530" customFormat="1" x14ac:dyDescent="0.25"/>
    <row r="2531" customFormat="1" x14ac:dyDescent="0.25"/>
    <row r="2532" customFormat="1" x14ac:dyDescent="0.25"/>
    <row r="2533" customFormat="1" x14ac:dyDescent="0.25"/>
    <row r="2534" customFormat="1" x14ac:dyDescent="0.25"/>
    <row r="2535" customFormat="1" x14ac:dyDescent="0.25"/>
    <row r="2536" customFormat="1" x14ac:dyDescent="0.25"/>
    <row r="2537" customFormat="1" x14ac:dyDescent="0.25"/>
    <row r="2538" customFormat="1" x14ac:dyDescent="0.25"/>
    <row r="2539" customFormat="1" x14ac:dyDescent="0.25"/>
    <row r="2540" customFormat="1" x14ac:dyDescent="0.25"/>
    <row r="2541" customFormat="1" x14ac:dyDescent="0.25"/>
    <row r="2542" customFormat="1" x14ac:dyDescent="0.25"/>
    <row r="2543" customFormat="1" x14ac:dyDescent="0.25"/>
    <row r="2544" customFormat="1" x14ac:dyDescent="0.25"/>
    <row r="2545" customFormat="1" x14ac:dyDescent="0.25"/>
    <row r="2546" customFormat="1" x14ac:dyDescent="0.25"/>
    <row r="2547" customFormat="1" x14ac:dyDescent="0.25"/>
    <row r="2548" customFormat="1" x14ac:dyDescent="0.25"/>
    <row r="2549" customFormat="1" x14ac:dyDescent="0.25"/>
    <row r="2550" customFormat="1" x14ac:dyDescent="0.25"/>
    <row r="2551" customFormat="1" x14ac:dyDescent="0.25"/>
    <row r="2552" customFormat="1" x14ac:dyDescent="0.25"/>
    <row r="2553" customFormat="1" x14ac:dyDescent="0.25"/>
    <row r="2554" customFormat="1" x14ac:dyDescent="0.25"/>
    <row r="2555" customFormat="1" x14ac:dyDescent="0.25"/>
    <row r="2556" customFormat="1" x14ac:dyDescent="0.25"/>
    <row r="2557" customFormat="1" x14ac:dyDescent="0.25"/>
    <row r="2558" customFormat="1" x14ac:dyDescent="0.25"/>
    <row r="2559" customFormat="1" x14ac:dyDescent="0.25"/>
    <row r="2560" customFormat="1" x14ac:dyDescent="0.25"/>
    <row r="2561" customFormat="1" x14ac:dyDescent="0.25"/>
    <row r="2562" customFormat="1" x14ac:dyDescent="0.25"/>
    <row r="2563" customFormat="1" x14ac:dyDescent="0.25"/>
    <row r="2564" customFormat="1" x14ac:dyDescent="0.25"/>
    <row r="2565" customFormat="1" x14ac:dyDescent="0.25"/>
    <row r="2566" customFormat="1" x14ac:dyDescent="0.25"/>
    <row r="2567" customFormat="1" x14ac:dyDescent="0.25"/>
    <row r="2568" customFormat="1" x14ac:dyDescent="0.25"/>
    <row r="2569" customFormat="1" x14ac:dyDescent="0.25"/>
    <row r="2570" customFormat="1" x14ac:dyDescent="0.25"/>
    <row r="2571" customFormat="1" x14ac:dyDescent="0.25"/>
    <row r="2572" customFormat="1" x14ac:dyDescent="0.25"/>
    <row r="2573" customFormat="1" x14ac:dyDescent="0.25"/>
    <row r="2574" customFormat="1" x14ac:dyDescent="0.25"/>
    <row r="2575" customFormat="1" x14ac:dyDescent="0.25"/>
    <row r="2576" customFormat="1" x14ac:dyDescent="0.25"/>
    <row r="2577" customFormat="1" x14ac:dyDescent="0.25"/>
    <row r="2578" customFormat="1" x14ac:dyDescent="0.25"/>
    <row r="2579" customFormat="1" x14ac:dyDescent="0.25"/>
    <row r="2580" customFormat="1" x14ac:dyDescent="0.25"/>
    <row r="2581" customFormat="1" x14ac:dyDescent="0.25"/>
    <row r="2582" customFormat="1" x14ac:dyDescent="0.25"/>
    <row r="2583" customFormat="1" x14ac:dyDescent="0.25"/>
    <row r="2584" customFormat="1" x14ac:dyDescent="0.25"/>
    <row r="2585" customFormat="1" x14ac:dyDescent="0.25"/>
    <row r="2586" customFormat="1" x14ac:dyDescent="0.25"/>
    <row r="2587" customFormat="1" x14ac:dyDescent="0.25"/>
    <row r="2588" customFormat="1" x14ac:dyDescent="0.25"/>
    <row r="2589" customFormat="1" x14ac:dyDescent="0.25"/>
    <row r="2590" customFormat="1" x14ac:dyDescent="0.25"/>
    <row r="2591" customFormat="1" x14ac:dyDescent="0.25"/>
    <row r="2592" customFormat="1" x14ac:dyDescent="0.25"/>
    <row r="2593" customFormat="1" x14ac:dyDescent="0.25"/>
    <row r="2594" customFormat="1" x14ac:dyDescent="0.25"/>
    <row r="2595" customFormat="1" x14ac:dyDescent="0.25"/>
    <row r="2596" customFormat="1" x14ac:dyDescent="0.25"/>
    <row r="2597" customFormat="1" x14ac:dyDescent="0.25"/>
    <row r="2598" customFormat="1" x14ac:dyDescent="0.25"/>
    <row r="2599" customFormat="1" x14ac:dyDescent="0.25"/>
    <row r="2600" customFormat="1" x14ac:dyDescent="0.25"/>
    <row r="2601" customFormat="1" x14ac:dyDescent="0.25"/>
    <row r="2602" customFormat="1" x14ac:dyDescent="0.25"/>
    <row r="2603" customFormat="1" x14ac:dyDescent="0.25"/>
    <row r="2604" customFormat="1" x14ac:dyDescent="0.25"/>
    <row r="2605" customFormat="1" x14ac:dyDescent="0.25"/>
    <row r="2606" customFormat="1" x14ac:dyDescent="0.25"/>
    <row r="2607" customFormat="1" x14ac:dyDescent="0.25"/>
    <row r="2608" customFormat="1" x14ac:dyDescent="0.25"/>
    <row r="2609" customFormat="1" x14ac:dyDescent="0.25"/>
    <row r="2610" customFormat="1" x14ac:dyDescent="0.25"/>
    <row r="2611" customFormat="1" x14ac:dyDescent="0.25"/>
    <row r="2612" customFormat="1" x14ac:dyDescent="0.25"/>
    <row r="2613" customFormat="1" x14ac:dyDescent="0.25"/>
    <row r="2614" customFormat="1" x14ac:dyDescent="0.25"/>
    <row r="2615" customFormat="1" x14ac:dyDescent="0.25"/>
    <row r="2616" customFormat="1" x14ac:dyDescent="0.25"/>
    <row r="2617" customFormat="1" x14ac:dyDescent="0.25"/>
    <row r="2618" customFormat="1" x14ac:dyDescent="0.25"/>
    <row r="2619" customFormat="1" x14ac:dyDescent="0.25"/>
    <row r="2620" customFormat="1" x14ac:dyDescent="0.25"/>
    <row r="2621" customFormat="1" x14ac:dyDescent="0.25"/>
    <row r="2622" customFormat="1" x14ac:dyDescent="0.25"/>
    <row r="2623" customFormat="1" x14ac:dyDescent="0.25"/>
    <row r="2624" customFormat="1" x14ac:dyDescent="0.25"/>
    <row r="2625" customFormat="1" x14ac:dyDescent="0.25"/>
    <row r="2626" customFormat="1" x14ac:dyDescent="0.25"/>
    <row r="2627" customFormat="1" x14ac:dyDescent="0.25"/>
    <row r="2628" customFormat="1" x14ac:dyDescent="0.25"/>
    <row r="2629" customFormat="1" x14ac:dyDescent="0.25"/>
    <row r="2630" customFormat="1" x14ac:dyDescent="0.25"/>
    <row r="2631" customFormat="1" x14ac:dyDescent="0.25"/>
    <row r="2632" customFormat="1" x14ac:dyDescent="0.25"/>
    <row r="2633" customFormat="1" x14ac:dyDescent="0.25"/>
    <row r="2634" customFormat="1" x14ac:dyDescent="0.25"/>
    <row r="2635" customFormat="1" x14ac:dyDescent="0.25"/>
    <row r="2636" customFormat="1" x14ac:dyDescent="0.25"/>
    <row r="2637" customFormat="1" x14ac:dyDescent="0.25"/>
    <row r="2638" customFormat="1" x14ac:dyDescent="0.25"/>
    <row r="2639" customFormat="1" x14ac:dyDescent="0.25"/>
    <row r="2640" customFormat="1" x14ac:dyDescent="0.25"/>
    <row r="2641" customFormat="1" x14ac:dyDescent="0.25"/>
    <row r="2642" customFormat="1" x14ac:dyDescent="0.25"/>
    <row r="2643" customFormat="1" x14ac:dyDescent="0.25"/>
    <row r="2644" customFormat="1" x14ac:dyDescent="0.25"/>
    <row r="2645" customFormat="1" x14ac:dyDescent="0.25"/>
    <row r="2646" customFormat="1" x14ac:dyDescent="0.25"/>
    <row r="2647" customFormat="1" x14ac:dyDescent="0.25"/>
    <row r="2648" customFormat="1" x14ac:dyDescent="0.25"/>
    <row r="2649" customFormat="1" x14ac:dyDescent="0.25"/>
    <row r="2650" customFormat="1" x14ac:dyDescent="0.25"/>
    <row r="2651" customFormat="1" x14ac:dyDescent="0.25"/>
    <row r="2652" customFormat="1" x14ac:dyDescent="0.25"/>
    <row r="2653" customFormat="1" x14ac:dyDescent="0.25"/>
    <row r="2654" customFormat="1" x14ac:dyDescent="0.25"/>
    <row r="2655" customFormat="1" x14ac:dyDescent="0.25"/>
    <row r="2656" customFormat="1" x14ac:dyDescent="0.25"/>
    <row r="2657" customFormat="1" x14ac:dyDescent="0.25"/>
    <row r="2658" customFormat="1" x14ac:dyDescent="0.25"/>
    <row r="2659" customFormat="1" x14ac:dyDescent="0.25"/>
    <row r="2660" customFormat="1" x14ac:dyDescent="0.25"/>
    <row r="2661" customFormat="1" x14ac:dyDescent="0.25"/>
    <row r="2662" customFormat="1" x14ac:dyDescent="0.25"/>
    <row r="2663" customFormat="1" x14ac:dyDescent="0.25"/>
    <row r="2664" customFormat="1" x14ac:dyDescent="0.25"/>
    <row r="2665" customFormat="1" x14ac:dyDescent="0.25"/>
    <row r="2666" customFormat="1" x14ac:dyDescent="0.25"/>
    <row r="2667" customFormat="1" x14ac:dyDescent="0.25"/>
    <row r="2668" customFormat="1" x14ac:dyDescent="0.25"/>
    <row r="2669" customFormat="1" x14ac:dyDescent="0.25"/>
    <row r="2670" customFormat="1" x14ac:dyDescent="0.25"/>
    <row r="2671" customFormat="1" x14ac:dyDescent="0.25"/>
    <row r="2672" customFormat="1" x14ac:dyDescent="0.25"/>
    <row r="2673" customFormat="1" x14ac:dyDescent="0.25"/>
    <row r="2674" customFormat="1" x14ac:dyDescent="0.25"/>
    <row r="2675" customFormat="1" x14ac:dyDescent="0.25"/>
    <row r="2676" customFormat="1" x14ac:dyDescent="0.25"/>
    <row r="2677" customFormat="1" x14ac:dyDescent="0.25"/>
    <row r="2678" customFormat="1" x14ac:dyDescent="0.25"/>
    <row r="2679" customFormat="1" x14ac:dyDescent="0.25"/>
    <row r="2680" customFormat="1" x14ac:dyDescent="0.25"/>
    <row r="2681" customFormat="1" x14ac:dyDescent="0.25"/>
    <row r="2682" customFormat="1" x14ac:dyDescent="0.25"/>
    <row r="2683" customFormat="1" x14ac:dyDescent="0.25"/>
    <row r="2684" customFormat="1" x14ac:dyDescent="0.25"/>
    <row r="2685" customFormat="1" x14ac:dyDescent="0.25"/>
    <row r="2686" customFormat="1" x14ac:dyDescent="0.25"/>
    <row r="2687" customFormat="1" x14ac:dyDescent="0.25"/>
    <row r="2688" customFormat="1" x14ac:dyDescent="0.25"/>
    <row r="2689" customFormat="1" x14ac:dyDescent="0.25"/>
    <row r="2690" customFormat="1" x14ac:dyDescent="0.25"/>
    <row r="2691" customFormat="1" x14ac:dyDescent="0.25"/>
    <row r="2692" customFormat="1" x14ac:dyDescent="0.25"/>
    <row r="2693" customFormat="1" x14ac:dyDescent="0.25"/>
    <row r="2694" customFormat="1" x14ac:dyDescent="0.25"/>
    <row r="2695" customFormat="1" x14ac:dyDescent="0.25"/>
    <row r="2696" customFormat="1" x14ac:dyDescent="0.25"/>
    <row r="2697" customFormat="1" x14ac:dyDescent="0.25"/>
    <row r="2698" customFormat="1" x14ac:dyDescent="0.25"/>
    <row r="2699" customFormat="1" x14ac:dyDescent="0.25"/>
    <row r="2700" customFormat="1" x14ac:dyDescent="0.25"/>
    <row r="2701" customFormat="1" x14ac:dyDescent="0.25"/>
    <row r="2702" customFormat="1" x14ac:dyDescent="0.25"/>
    <row r="2703" customFormat="1" x14ac:dyDescent="0.25"/>
    <row r="2704" customFormat="1" x14ac:dyDescent="0.25"/>
    <row r="2705" customFormat="1" x14ac:dyDescent="0.25"/>
    <row r="2706" customFormat="1" x14ac:dyDescent="0.25"/>
    <row r="2707" customFormat="1" x14ac:dyDescent="0.25"/>
    <row r="2708" customFormat="1" x14ac:dyDescent="0.25"/>
    <row r="2709" customFormat="1" x14ac:dyDescent="0.25"/>
    <row r="2710" customFormat="1" x14ac:dyDescent="0.25"/>
    <row r="2711" customFormat="1" x14ac:dyDescent="0.25"/>
    <row r="2712" customFormat="1" x14ac:dyDescent="0.25"/>
    <row r="2713" customFormat="1" x14ac:dyDescent="0.25"/>
    <row r="2714" customFormat="1" x14ac:dyDescent="0.25"/>
    <row r="2715" customFormat="1" x14ac:dyDescent="0.25"/>
    <row r="2716" customFormat="1" x14ac:dyDescent="0.25"/>
    <row r="2717" customFormat="1" x14ac:dyDescent="0.25"/>
    <row r="2718" customFormat="1" x14ac:dyDescent="0.25"/>
    <row r="2719" customFormat="1" x14ac:dyDescent="0.25"/>
    <row r="2720" customFormat="1" x14ac:dyDescent="0.25"/>
    <row r="2721" customFormat="1" x14ac:dyDescent="0.25"/>
    <row r="2722" customFormat="1" x14ac:dyDescent="0.25"/>
    <row r="2723" customFormat="1" x14ac:dyDescent="0.25"/>
    <row r="2724" customFormat="1" x14ac:dyDescent="0.25"/>
    <row r="2725" customFormat="1" x14ac:dyDescent="0.25"/>
    <row r="2726" customFormat="1" x14ac:dyDescent="0.25"/>
    <row r="2727" customFormat="1" x14ac:dyDescent="0.25"/>
    <row r="2728" customFormat="1" x14ac:dyDescent="0.25"/>
    <row r="2729" customFormat="1" x14ac:dyDescent="0.25"/>
    <row r="2730" customFormat="1" x14ac:dyDescent="0.25"/>
    <row r="2731" customFormat="1" x14ac:dyDescent="0.25"/>
    <row r="2732" customFormat="1" x14ac:dyDescent="0.25"/>
    <row r="2733" customFormat="1" x14ac:dyDescent="0.25"/>
    <row r="2734" customFormat="1" x14ac:dyDescent="0.25"/>
    <row r="2735" customFormat="1" x14ac:dyDescent="0.25"/>
    <row r="2736" customFormat="1" x14ac:dyDescent="0.25"/>
    <row r="2737" customFormat="1" x14ac:dyDescent="0.25"/>
    <row r="2738" customFormat="1" x14ac:dyDescent="0.25"/>
    <row r="2739" customFormat="1" x14ac:dyDescent="0.25"/>
    <row r="2740" customFormat="1" x14ac:dyDescent="0.25"/>
    <row r="2741" customFormat="1" x14ac:dyDescent="0.25"/>
    <row r="2742" customFormat="1" x14ac:dyDescent="0.25"/>
    <row r="2743" customFormat="1" x14ac:dyDescent="0.25"/>
    <row r="2744" customFormat="1" x14ac:dyDescent="0.25"/>
    <row r="2745" customFormat="1" x14ac:dyDescent="0.25"/>
    <row r="2746" customFormat="1" x14ac:dyDescent="0.25"/>
    <row r="2747" customFormat="1" x14ac:dyDescent="0.25"/>
    <row r="2748" customFormat="1" x14ac:dyDescent="0.25"/>
    <row r="2749" customFormat="1" x14ac:dyDescent="0.25"/>
    <row r="2750" customFormat="1" x14ac:dyDescent="0.25"/>
    <row r="2751" customFormat="1" x14ac:dyDescent="0.25"/>
    <row r="2752" customFormat="1" x14ac:dyDescent="0.25"/>
    <row r="2753" customFormat="1" x14ac:dyDescent="0.25"/>
    <row r="2754" customFormat="1" x14ac:dyDescent="0.25"/>
    <row r="2755" customFormat="1" x14ac:dyDescent="0.25"/>
    <row r="2756" customFormat="1" x14ac:dyDescent="0.25"/>
    <row r="2757" customFormat="1" x14ac:dyDescent="0.25"/>
    <row r="2758" customFormat="1" x14ac:dyDescent="0.25"/>
    <row r="2759" customFormat="1" x14ac:dyDescent="0.25"/>
    <row r="2760" customFormat="1" x14ac:dyDescent="0.25"/>
    <row r="2761" customFormat="1" x14ac:dyDescent="0.25"/>
    <row r="2762" customFormat="1" x14ac:dyDescent="0.25"/>
    <row r="2763" customFormat="1" x14ac:dyDescent="0.25"/>
    <row r="2764" customFormat="1" x14ac:dyDescent="0.25"/>
    <row r="2765" customFormat="1" x14ac:dyDescent="0.25"/>
    <row r="2766" customFormat="1" x14ac:dyDescent="0.25"/>
    <row r="2767" customFormat="1" x14ac:dyDescent="0.25"/>
    <row r="2768" customFormat="1" x14ac:dyDescent="0.25"/>
    <row r="2769" customFormat="1" x14ac:dyDescent="0.25"/>
    <row r="2770" customFormat="1" x14ac:dyDescent="0.25"/>
    <row r="2771" customFormat="1" x14ac:dyDescent="0.25"/>
    <row r="2772" customFormat="1" x14ac:dyDescent="0.25"/>
    <row r="2773" customFormat="1" x14ac:dyDescent="0.25"/>
    <row r="2774" customFormat="1" x14ac:dyDescent="0.25"/>
    <row r="2775" customFormat="1" x14ac:dyDescent="0.25"/>
    <row r="2776" customFormat="1" x14ac:dyDescent="0.25"/>
    <row r="2777" customFormat="1" x14ac:dyDescent="0.25"/>
    <row r="2778" customFormat="1" x14ac:dyDescent="0.25"/>
    <row r="2779" customFormat="1" x14ac:dyDescent="0.25"/>
    <row r="2780" customFormat="1" x14ac:dyDescent="0.25"/>
    <row r="2781" customFormat="1" x14ac:dyDescent="0.25"/>
    <row r="2782" customFormat="1" x14ac:dyDescent="0.25"/>
    <row r="2783" customFormat="1" x14ac:dyDescent="0.25"/>
    <row r="2784" customFormat="1" x14ac:dyDescent="0.25"/>
    <row r="2785" customFormat="1" x14ac:dyDescent="0.25"/>
    <row r="2786" customFormat="1" x14ac:dyDescent="0.25"/>
    <row r="2787" customFormat="1" x14ac:dyDescent="0.25"/>
    <row r="2788" customFormat="1" x14ac:dyDescent="0.25"/>
    <row r="2789" customFormat="1" x14ac:dyDescent="0.25"/>
    <row r="2790" customFormat="1" x14ac:dyDescent="0.25"/>
    <row r="2791" customFormat="1" x14ac:dyDescent="0.25"/>
    <row r="2792" customFormat="1" x14ac:dyDescent="0.25"/>
    <row r="2793" customFormat="1" x14ac:dyDescent="0.25"/>
    <row r="2794" customFormat="1" x14ac:dyDescent="0.25"/>
    <row r="2795" customFormat="1" x14ac:dyDescent="0.25"/>
    <row r="2796" customFormat="1" x14ac:dyDescent="0.25"/>
    <row r="2797" customFormat="1" x14ac:dyDescent="0.25"/>
    <row r="2798" customFormat="1" x14ac:dyDescent="0.25"/>
    <row r="2799" customFormat="1" x14ac:dyDescent="0.25"/>
    <row r="2800" customFormat="1" x14ac:dyDescent="0.25"/>
    <row r="2801" customFormat="1" x14ac:dyDescent="0.25"/>
    <row r="2802" customFormat="1" x14ac:dyDescent="0.25"/>
    <row r="2803" customFormat="1" x14ac:dyDescent="0.25"/>
    <row r="2804" customFormat="1" x14ac:dyDescent="0.25"/>
    <row r="2805" customFormat="1" x14ac:dyDescent="0.25"/>
    <row r="2806" customFormat="1" x14ac:dyDescent="0.25"/>
    <row r="2807" customFormat="1" x14ac:dyDescent="0.25"/>
    <row r="2808" customFormat="1" x14ac:dyDescent="0.25"/>
    <row r="2809" customFormat="1" x14ac:dyDescent="0.25"/>
    <row r="2810" customFormat="1" x14ac:dyDescent="0.25"/>
    <row r="2811" customFormat="1" x14ac:dyDescent="0.25"/>
    <row r="2812" customFormat="1" x14ac:dyDescent="0.25"/>
    <row r="2813" customFormat="1" x14ac:dyDescent="0.25"/>
    <row r="2814" customFormat="1" x14ac:dyDescent="0.25"/>
    <row r="2815" customFormat="1" x14ac:dyDescent="0.25"/>
    <row r="2816" customFormat="1" x14ac:dyDescent="0.25"/>
    <row r="2817" customFormat="1" x14ac:dyDescent="0.25"/>
    <row r="2818" customFormat="1" x14ac:dyDescent="0.25"/>
    <row r="2819" customFormat="1" x14ac:dyDescent="0.25"/>
    <row r="2820" customFormat="1" x14ac:dyDescent="0.25"/>
    <row r="2821" customFormat="1" x14ac:dyDescent="0.25"/>
    <row r="2822" customFormat="1" x14ac:dyDescent="0.25"/>
    <row r="2823" customFormat="1" x14ac:dyDescent="0.25"/>
    <row r="2824" customFormat="1" x14ac:dyDescent="0.25"/>
    <row r="2825" customFormat="1" x14ac:dyDescent="0.25"/>
    <row r="2826" customFormat="1" x14ac:dyDescent="0.25"/>
    <row r="2827" customFormat="1" x14ac:dyDescent="0.25"/>
    <row r="2828" customFormat="1" x14ac:dyDescent="0.25"/>
    <row r="2829" customFormat="1" x14ac:dyDescent="0.25"/>
    <row r="2830" customFormat="1" x14ac:dyDescent="0.25"/>
    <row r="2831" customFormat="1" x14ac:dyDescent="0.25"/>
    <row r="2832" customFormat="1" x14ac:dyDescent="0.25"/>
    <row r="2833" customFormat="1" x14ac:dyDescent="0.25"/>
    <row r="2834" customFormat="1" x14ac:dyDescent="0.25"/>
    <row r="2835" customFormat="1" x14ac:dyDescent="0.25"/>
    <row r="2836" customFormat="1" x14ac:dyDescent="0.25"/>
    <row r="2837" customFormat="1" x14ac:dyDescent="0.25"/>
    <row r="2838" customFormat="1" x14ac:dyDescent="0.25"/>
    <row r="2839" customFormat="1" x14ac:dyDescent="0.25"/>
    <row r="2840" customFormat="1" x14ac:dyDescent="0.25"/>
    <row r="2841" customFormat="1" x14ac:dyDescent="0.25"/>
    <row r="2842" customFormat="1" x14ac:dyDescent="0.25"/>
    <row r="2843" customFormat="1" x14ac:dyDescent="0.25"/>
    <row r="2844" customFormat="1" x14ac:dyDescent="0.25"/>
    <row r="2845" customFormat="1" x14ac:dyDescent="0.25"/>
    <row r="2846" customFormat="1" x14ac:dyDescent="0.25"/>
    <row r="2847" customFormat="1" x14ac:dyDescent="0.25"/>
    <row r="2848" customFormat="1" x14ac:dyDescent="0.25"/>
    <row r="2849" customFormat="1" x14ac:dyDescent="0.25"/>
    <row r="2850" customFormat="1" x14ac:dyDescent="0.25"/>
    <row r="2851" customFormat="1" x14ac:dyDescent="0.25"/>
    <row r="2852" customFormat="1" x14ac:dyDescent="0.25"/>
    <row r="2853" customFormat="1" x14ac:dyDescent="0.25"/>
    <row r="2854" customFormat="1" x14ac:dyDescent="0.25"/>
    <row r="2855" customFormat="1" x14ac:dyDescent="0.25"/>
    <row r="2856" customFormat="1" x14ac:dyDescent="0.25"/>
    <row r="2857" customFormat="1" x14ac:dyDescent="0.25"/>
    <row r="2858" customFormat="1" x14ac:dyDescent="0.25"/>
    <row r="2859" customFormat="1" x14ac:dyDescent="0.25"/>
    <row r="2860" customFormat="1" x14ac:dyDescent="0.25"/>
    <row r="2861" customFormat="1" x14ac:dyDescent="0.25"/>
    <row r="2862" customFormat="1" x14ac:dyDescent="0.25"/>
    <row r="2863" customFormat="1" x14ac:dyDescent="0.25"/>
    <row r="2864" customFormat="1" x14ac:dyDescent="0.25"/>
    <row r="2865" customFormat="1" x14ac:dyDescent="0.25"/>
    <row r="2866" customFormat="1" x14ac:dyDescent="0.25"/>
    <row r="2867" customFormat="1" x14ac:dyDescent="0.25"/>
    <row r="2868" customFormat="1" x14ac:dyDescent="0.25"/>
    <row r="2869" customFormat="1" x14ac:dyDescent="0.25"/>
    <row r="2870" customFormat="1" x14ac:dyDescent="0.25"/>
    <row r="2871" customFormat="1" x14ac:dyDescent="0.25"/>
    <row r="2872" customFormat="1" x14ac:dyDescent="0.25"/>
    <row r="2873" customFormat="1" x14ac:dyDescent="0.25"/>
    <row r="2874" customFormat="1" x14ac:dyDescent="0.25"/>
    <row r="2875" customFormat="1" x14ac:dyDescent="0.25"/>
    <row r="2876" customFormat="1" x14ac:dyDescent="0.25"/>
    <row r="2877" customFormat="1" x14ac:dyDescent="0.25"/>
    <row r="2878" customFormat="1" x14ac:dyDescent="0.25"/>
    <row r="2879" customFormat="1" x14ac:dyDescent="0.25"/>
    <row r="2880" customFormat="1" x14ac:dyDescent="0.25"/>
    <row r="2881" customFormat="1" x14ac:dyDescent="0.25"/>
    <row r="2882" customFormat="1" x14ac:dyDescent="0.25"/>
    <row r="2883" customFormat="1" x14ac:dyDescent="0.25"/>
    <row r="2884" customFormat="1" x14ac:dyDescent="0.25"/>
    <row r="2885" customFormat="1" x14ac:dyDescent="0.25"/>
    <row r="2886" customFormat="1" x14ac:dyDescent="0.25"/>
    <row r="2887" customFormat="1" x14ac:dyDescent="0.25"/>
    <row r="2888" customFormat="1" x14ac:dyDescent="0.25"/>
    <row r="2889" customFormat="1" x14ac:dyDescent="0.25"/>
    <row r="2890" customFormat="1" x14ac:dyDescent="0.25"/>
    <row r="2891" customFormat="1" x14ac:dyDescent="0.25"/>
    <row r="2892" customFormat="1" x14ac:dyDescent="0.25"/>
    <row r="2893" customFormat="1" x14ac:dyDescent="0.25"/>
    <row r="2894" customFormat="1" x14ac:dyDescent="0.25"/>
    <row r="2895" customFormat="1" x14ac:dyDescent="0.25"/>
    <row r="2896" customFormat="1" x14ac:dyDescent="0.25"/>
    <row r="2897" customFormat="1" x14ac:dyDescent="0.25"/>
    <row r="2898" customFormat="1" x14ac:dyDescent="0.25"/>
    <row r="2899" customFormat="1" x14ac:dyDescent="0.25"/>
    <row r="2900" customFormat="1" x14ac:dyDescent="0.25"/>
    <row r="2901" customFormat="1" x14ac:dyDescent="0.25"/>
    <row r="2902" customFormat="1" x14ac:dyDescent="0.25"/>
    <row r="2903" customFormat="1" x14ac:dyDescent="0.25"/>
    <row r="2904" customFormat="1" x14ac:dyDescent="0.25"/>
    <row r="2905" customFormat="1" x14ac:dyDescent="0.25"/>
    <row r="2906" customFormat="1" x14ac:dyDescent="0.25"/>
    <row r="2907" customFormat="1" x14ac:dyDescent="0.25"/>
    <row r="2908" customFormat="1" x14ac:dyDescent="0.25"/>
    <row r="2909" customFormat="1" x14ac:dyDescent="0.25"/>
    <row r="2910" customFormat="1" x14ac:dyDescent="0.25"/>
    <row r="2911" customFormat="1" x14ac:dyDescent="0.25"/>
    <row r="2912" customFormat="1" x14ac:dyDescent="0.25"/>
    <row r="2913" customFormat="1" x14ac:dyDescent="0.25"/>
    <row r="2914" customFormat="1" x14ac:dyDescent="0.25"/>
    <row r="2915" customFormat="1" x14ac:dyDescent="0.25"/>
    <row r="2916" customFormat="1" x14ac:dyDescent="0.25"/>
    <row r="2917" customFormat="1" x14ac:dyDescent="0.25"/>
    <row r="2918" customFormat="1" x14ac:dyDescent="0.25"/>
    <row r="2919" customFormat="1" x14ac:dyDescent="0.25"/>
    <row r="2920" customFormat="1" x14ac:dyDescent="0.25"/>
    <row r="2921" customFormat="1" x14ac:dyDescent="0.25"/>
    <row r="2922" customFormat="1" x14ac:dyDescent="0.25"/>
    <row r="2923" customFormat="1" x14ac:dyDescent="0.25"/>
    <row r="2924" customFormat="1" x14ac:dyDescent="0.25"/>
    <row r="2925" customFormat="1" x14ac:dyDescent="0.25"/>
    <row r="2926" customFormat="1" x14ac:dyDescent="0.25"/>
    <row r="2927" customFormat="1" x14ac:dyDescent="0.25"/>
    <row r="2928" customFormat="1" x14ac:dyDescent="0.25"/>
    <row r="2929" customFormat="1" x14ac:dyDescent="0.25"/>
    <row r="2930" customFormat="1" x14ac:dyDescent="0.25"/>
    <row r="2931" customFormat="1" x14ac:dyDescent="0.25"/>
    <row r="2932" customFormat="1" x14ac:dyDescent="0.25"/>
    <row r="2933" customFormat="1" x14ac:dyDescent="0.25"/>
    <row r="2934" customFormat="1" x14ac:dyDescent="0.25"/>
    <row r="2935" customFormat="1" x14ac:dyDescent="0.25"/>
    <row r="2936" customFormat="1" x14ac:dyDescent="0.25"/>
    <row r="2937" customFormat="1" x14ac:dyDescent="0.25"/>
    <row r="2938" customFormat="1" x14ac:dyDescent="0.25"/>
    <row r="2939" customFormat="1" x14ac:dyDescent="0.25"/>
    <row r="2940" customFormat="1" x14ac:dyDescent="0.25"/>
    <row r="2941" customFormat="1" x14ac:dyDescent="0.25"/>
    <row r="2942" customFormat="1" x14ac:dyDescent="0.25"/>
    <row r="2943" customFormat="1" x14ac:dyDescent="0.25"/>
    <row r="2944" customFormat="1" x14ac:dyDescent="0.25"/>
    <row r="2945" customFormat="1" x14ac:dyDescent="0.25"/>
    <row r="2946" customFormat="1" x14ac:dyDescent="0.25"/>
    <row r="2947" customFormat="1" x14ac:dyDescent="0.25"/>
    <row r="2948" customFormat="1" x14ac:dyDescent="0.25"/>
    <row r="2949" customFormat="1" x14ac:dyDescent="0.25"/>
    <row r="2950" customFormat="1" x14ac:dyDescent="0.25"/>
    <row r="2951" customFormat="1" x14ac:dyDescent="0.25"/>
    <row r="2952" customFormat="1" x14ac:dyDescent="0.25"/>
    <row r="2953" customFormat="1" x14ac:dyDescent="0.25"/>
    <row r="2954" customFormat="1" x14ac:dyDescent="0.25"/>
    <row r="2955" customFormat="1" x14ac:dyDescent="0.25"/>
    <row r="2956" customFormat="1" x14ac:dyDescent="0.25"/>
    <row r="2957" customFormat="1" x14ac:dyDescent="0.25"/>
    <row r="2958" customFormat="1" x14ac:dyDescent="0.25"/>
    <row r="2959" customFormat="1" x14ac:dyDescent="0.25"/>
    <row r="2960" customFormat="1" x14ac:dyDescent="0.25"/>
    <row r="2961" customFormat="1" x14ac:dyDescent="0.25"/>
    <row r="2962" customFormat="1" x14ac:dyDescent="0.25"/>
    <row r="2963" customFormat="1" x14ac:dyDescent="0.25"/>
    <row r="2964" customFormat="1" x14ac:dyDescent="0.25"/>
    <row r="2965" customFormat="1" x14ac:dyDescent="0.25"/>
    <row r="2966" customFormat="1" x14ac:dyDescent="0.25"/>
    <row r="2967" customFormat="1" x14ac:dyDescent="0.25"/>
    <row r="2968" customFormat="1" x14ac:dyDescent="0.25"/>
    <row r="2969" customFormat="1" x14ac:dyDescent="0.25"/>
    <row r="2970" customFormat="1" x14ac:dyDescent="0.25"/>
    <row r="2971" customFormat="1" x14ac:dyDescent="0.25"/>
    <row r="2972" customFormat="1" x14ac:dyDescent="0.25"/>
    <row r="2973" customFormat="1" x14ac:dyDescent="0.25"/>
    <row r="2974" customFormat="1" x14ac:dyDescent="0.25"/>
    <row r="2975" customFormat="1" x14ac:dyDescent="0.25"/>
    <row r="2976" customFormat="1" x14ac:dyDescent="0.25"/>
    <row r="2977" customFormat="1" x14ac:dyDescent="0.25"/>
    <row r="2978" customFormat="1" x14ac:dyDescent="0.25"/>
    <row r="2979" customFormat="1" x14ac:dyDescent="0.25"/>
    <row r="2980" customFormat="1" x14ac:dyDescent="0.25"/>
    <row r="2981" customFormat="1" x14ac:dyDescent="0.25"/>
    <row r="2982" customFormat="1" x14ac:dyDescent="0.25"/>
    <row r="2983" customFormat="1" x14ac:dyDescent="0.25"/>
    <row r="2984" customFormat="1" x14ac:dyDescent="0.25"/>
    <row r="2985" customFormat="1" x14ac:dyDescent="0.25"/>
    <row r="2986" customFormat="1" x14ac:dyDescent="0.25"/>
    <row r="2987" customFormat="1" x14ac:dyDescent="0.25"/>
    <row r="2988" customFormat="1" x14ac:dyDescent="0.25"/>
    <row r="2989" customFormat="1" x14ac:dyDescent="0.25"/>
    <row r="2990" customFormat="1" x14ac:dyDescent="0.25"/>
    <row r="2991" customFormat="1" x14ac:dyDescent="0.25"/>
    <row r="2992" customFormat="1" x14ac:dyDescent="0.25"/>
    <row r="2993" customFormat="1" x14ac:dyDescent="0.25"/>
    <row r="2994" customFormat="1" x14ac:dyDescent="0.25"/>
    <row r="2995" customFormat="1" x14ac:dyDescent="0.25"/>
    <row r="2996" customFormat="1" x14ac:dyDescent="0.25"/>
    <row r="2997" customFormat="1" x14ac:dyDescent="0.25"/>
    <row r="2998" customFormat="1" x14ac:dyDescent="0.25"/>
    <row r="2999" customFormat="1" x14ac:dyDescent="0.25"/>
    <row r="3000" customFormat="1" x14ac:dyDescent="0.25"/>
    <row r="3001" customFormat="1" x14ac:dyDescent="0.25"/>
    <row r="3002" customFormat="1" x14ac:dyDescent="0.25"/>
    <row r="3003" customFormat="1" x14ac:dyDescent="0.25"/>
    <row r="3004" customFormat="1" x14ac:dyDescent="0.25"/>
    <row r="3005" customFormat="1" x14ac:dyDescent="0.25"/>
    <row r="3006" customFormat="1" x14ac:dyDescent="0.25"/>
    <row r="3007" customFormat="1" x14ac:dyDescent="0.25"/>
    <row r="3008" customFormat="1" x14ac:dyDescent="0.25"/>
    <row r="3009" customFormat="1" x14ac:dyDescent="0.25"/>
    <row r="3010" customFormat="1" x14ac:dyDescent="0.25"/>
    <row r="3011" customFormat="1" x14ac:dyDescent="0.25"/>
    <row r="3012" customFormat="1" x14ac:dyDescent="0.25"/>
    <row r="3013" customFormat="1" x14ac:dyDescent="0.25"/>
    <row r="3014" customFormat="1" x14ac:dyDescent="0.25"/>
    <row r="3015" customFormat="1" x14ac:dyDescent="0.25"/>
    <row r="3016" customFormat="1" x14ac:dyDescent="0.25"/>
    <row r="3017" customFormat="1" x14ac:dyDescent="0.25"/>
    <row r="3018" customFormat="1" x14ac:dyDescent="0.25"/>
    <row r="3019" customFormat="1" x14ac:dyDescent="0.25"/>
    <row r="3020" customFormat="1" x14ac:dyDescent="0.25"/>
    <row r="3021" customFormat="1" x14ac:dyDescent="0.25"/>
    <row r="3022" customFormat="1" x14ac:dyDescent="0.25"/>
    <row r="3023" customFormat="1" x14ac:dyDescent="0.25"/>
    <row r="3024" customFormat="1" x14ac:dyDescent="0.25"/>
    <row r="3025" customFormat="1" x14ac:dyDescent="0.25"/>
    <row r="3026" customFormat="1" x14ac:dyDescent="0.25"/>
    <row r="3027" customFormat="1" x14ac:dyDescent="0.25"/>
    <row r="3028" customFormat="1" x14ac:dyDescent="0.25"/>
    <row r="3029" customFormat="1" x14ac:dyDescent="0.25"/>
    <row r="3030" customFormat="1" x14ac:dyDescent="0.25"/>
    <row r="3031" customFormat="1" x14ac:dyDescent="0.25"/>
    <row r="3032" customFormat="1" x14ac:dyDescent="0.25"/>
    <row r="3033" customFormat="1" x14ac:dyDescent="0.25"/>
    <row r="3034" customFormat="1" x14ac:dyDescent="0.25"/>
    <row r="3035" customFormat="1" x14ac:dyDescent="0.25"/>
    <row r="3036" customFormat="1" x14ac:dyDescent="0.25"/>
    <row r="3037" customFormat="1" x14ac:dyDescent="0.25"/>
    <row r="3038" customFormat="1" x14ac:dyDescent="0.25"/>
    <row r="3039" customFormat="1" x14ac:dyDescent="0.25"/>
    <row r="3040" customFormat="1" x14ac:dyDescent="0.25"/>
    <row r="3041" customFormat="1" x14ac:dyDescent="0.25"/>
    <row r="3042" customFormat="1" x14ac:dyDescent="0.25"/>
    <row r="3043" customFormat="1" x14ac:dyDescent="0.25"/>
    <row r="3044" customFormat="1" x14ac:dyDescent="0.25"/>
    <row r="3045" customFormat="1" x14ac:dyDescent="0.25"/>
    <row r="3046" customFormat="1" x14ac:dyDescent="0.25"/>
    <row r="3047" customFormat="1" x14ac:dyDescent="0.25"/>
    <row r="3048" customFormat="1" x14ac:dyDescent="0.25"/>
    <row r="3049" customFormat="1" x14ac:dyDescent="0.25"/>
    <row r="3050" customFormat="1" x14ac:dyDescent="0.25"/>
    <row r="3051" customFormat="1" x14ac:dyDescent="0.25"/>
    <row r="3052" customFormat="1" x14ac:dyDescent="0.25"/>
    <row r="3053" customFormat="1" x14ac:dyDescent="0.25"/>
    <row r="3054" customFormat="1" x14ac:dyDescent="0.25"/>
    <row r="3055" customFormat="1" x14ac:dyDescent="0.25"/>
    <row r="3056" customFormat="1" x14ac:dyDescent="0.25"/>
    <row r="3057" customFormat="1" x14ac:dyDescent="0.25"/>
    <row r="3058" customFormat="1" x14ac:dyDescent="0.25"/>
    <row r="3059" customFormat="1" x14ac:dyDescent="0.25"/>
    <row r="3060" customFormat="1" x14ac:dyDescent="0.25"/>
    <row r="3061" customFormat="1" x14ac:dyDescent="0.25"/>
    <row r="3062" customFormat="1" x14ac:dyDescent="0.25"/>
    <row r="3063" customFormat="1" x14ac:dyDescent="0.25"/>
    <row r="3064" customFormat="1" x14ac:dyDescent="0.25"/>
    <row r="3065" customFormat="1" x14ac:dyDescent="0.25"/>
    <row r="3066" customFormat="1" x14ac:dyDescent="0.25"/>
    <row r="3067" customFormat="1" x14ac:dyDescent="0.25"/>
    <row r="3068" customFormat="1" x14ac:dyDescent="0.25"/>
    <row r="3069" customFormat="1" x14ac:dyDescent="0.25"/>
    <row r="3070" customFormat="1" x14ac:dyDescent="0.25"/>
    <row r="3071" customFormat="1" x14ac:dyDescent="0.25"/>
    <row r="3072" customFormat="1" x14ac:dyDescent="0.25"/>
    <row r="3073" customFormat="1" x14ac:dyDescent="0.25"/>
    <row r="3074" customFormat="1" x14ac:dyDescent="0.25"/>
    <row r="3075" customFormat="1" x14ac:dyDescent="0.25"/>
    <row r="3076" customFormat="1" x14ac:dyDescent="0.25"/>
    <row r="3077" customFormat="1" x14ac:dyDescent="0.25"/>
    <row r="3078" customFormat="1" x14ac:dyDescent="0.25"/>
    <row r="3079" customFormat="1" x14ac:dyDescent="0.25"/>
    <row r="3080" customFormat="1" x14ac:dyDescent="0.25"/>
    <row r="3081" customFormat="1" x14ac:dyDescent="0.25"/>
    <row r="3082" customFormat="1" x14ac:dyDescent="0.25"/>
    <row r="3083" customFormat="1" x14ac:dyDescent="0.25"/>
    <row r="3084" customFormat="1" x14ac:dyDescent="0.25"/>
    <row r="3085" customFormat="1" x14ac:dyDescent="0.25"/>
    <row r="3086" customFormat="1" x14ac:dyDescent="0.25"/>
    <row r="3087" customFormat="1" x14ac:dyDescent="0.25"/>
    <row r="3088" customFormat="1" x14ac:dyDescent="0.25"/>
    <row r="3089" customFormat="1" x14ac:dyDescent="0.25"/>
    <row r="3090" customFormat="1" x14ac:dyDescent="0.25"/>
    <row r="3091" customFormat="1" x14ac:dyDescent="0.25"/>
    <row r="3092" customFormat="1" x14ac:dyDescent="0.25"/>
    <row r="3093" customFormat="1" x14ac:dyDescent="0.25"/>
    <row r="3094" customFormat="1" x14ac:dyDescent="0.25"/>
    <row r="3095" customFormat="1" x14ac:dyDescent="0.25"/>
    <row r="3096" customFormat="1" x14ac:dyDescent="0.25"/>
    <row r="3097" customFormat="1" x14ac:dyDescent="0.25"/>
    <row r="3098" customFormat="1" x14ac:dyDescent="0.25"/>
    <row r="3099" customFormat="1" x14ac:dyDescent="0.25"/>
    <row r="3100" customFormat="1" x14ac:dyDescent="0.25"/>
    <row r="3101" customFormat="1" x14ac:dyDescent="0.25"/>
    <row r="3102" customFormat="1" x14ac:dyDescent="0.25"/>
    <row r="3103" customFormat="1" x14ac:dyDescent="0.25"/>
    <row r="3104" customFormat="1" x14ac:dyDescent="0.25"/>
    <row r="3105" customFormat="1" x14ac:dyDescent="0.25"/>
    <row r="3106" customFormat="1" x14ac:dyDescent="0.25"/>
    <row r="3107" customFormat="1" x14ac:dyDescent="0.25"/>
    <row r="3108" customFormat="1" x14ac:dyDescent="0.25"/>
    <row r="3109" customFormat="1" x14ac:dyDescent="0.25"/>
    <row r="3110" customFormat="1" x14ac:dyDescent="0.25"/>
    <row r="3111" customFormat="1" x14ac:dyDescent="0.25"/>
    <row r="3112" customFormat="1" x14ac:dyDescent="0.25"/>
    <row r="3113" customFormat="1" x14ac:dyDescent="0.25"/>
    <row r="3114" customFormat="1" x14ac:dyDescent="0.25"/>
    <row r="3115" customFormat="1" x14ac:dyDescent="0.25"/>
    <row r="3116" customFormat="1" x14ac:dyDescent="0.25"/>
    <row r="3117" customFormat="1" x14ac:dyDescent="0.25"/>
    <row r="3118" customFormat="1" x14ac:dyDescent="0.25"/>
    <row r="3119" customFormat="1" x14ac:dyDescent="0.25"/>
    <row r="3120" customFormat="1" x14ac:dyDescent="0.25"/>
    <row r="3121" customFormat="1" x14ac:dyDescent="0.25"/>
    <row r="3122" customFormat="1" x14ac:dyDescent="0.25"/>
    <row r="3123" customFormat="1" x14ac:dyDescent="0.25"/>
    <row r="3124" customFormat="1" x14ac:dyDescent="0.25"/>
    <row r="3125" customFormat="1" x14ac:dyDescent="0.25"/>
    <row r="3126" customFormat="1" x14ac:dyDescent="0.25"/>
    <row r="3127" customFormat="1" x14ac:dyDescent="0.25"/>
    <row r="3128" customFormat="1" x14ac:dyDescent="0.25"/>
    <row r="3129" customFormat="1" x14ac:dyDescent="0.25"/>
    <row r="3130" customFormat="1" x14ac:dyDescent="0.25"/>
    <row r="3131" customFormat="1" x14ac:dyDescent="0.25"/>
    <row r="3132" customFormat="1" x14ac:dyDescent="0.25"/>
    <row r="3133" customFormat="1" x14ac:dyDescent="0.25"/>
    <row r="3134" customFormat="1" x14ac:dyDescent="0.25"/>
    <row r="3135" customFormat="1" x14ac:dyDescent="0.25"/>
    <row r="3136" customFormat="1" x14ac:dyDescent="0.25"/>
    <row r="3137" customFormat="1" x14ac:dyDescent="0.25"/>
    <row r="3138" customFormat="1" x14ac:dyDescent="0.25"/>
    <row r="3139" customFormat="1" x14ac:dyDescent="0.25"/>
    <row r="3140" customFormat="1" x14ac:dyDescent="0.25"/>
    <row r="3141" customFormat="1" x14ac:dyDescent="0.25"/>
    <row r="3142" customFormat="1" x14ac:dyDescent="0.25"/>
    <row r="3143" customFormat="1" x14ac:dyDescent="0.25"/>
    <row r="3144" customFormat="1" x14ac:dyDescent="0.25"/>
    <row r="3145" customFormat="1" x14ac:dyDescent="0.25"/>
    <row r="3146" customFormat="1" x14ac:dyDescent="0.25"/>
    <row r="3147" customFormat="1" x14ac:dyDescent="0.25"/>
    <row r="3148" customFormat="1" x14ac:dyDescent="0.25"/>
    <row r="3149" customFormat="1" x14ac:dyDescent="0.25"/>
    <row r="3150" customFormat="1" x14ac:dyDescent="0.25"/>
    <row r="3151" customFormat="1" x14ac:dyDescent="0.25"/>
    <row r="3152" customFormat="1" x14ac:dyDescent="0.25"/>
    <row r="3153" customFormat="1" x14ac:dyDescent="0.25"/>
    <row r="3154" customFormat="1" x14ac:dyDescent="0.25"/>
    <row r="3155" customFormat="1" x14ac:dyDescent="0.25"/>
    <row r="3156" customFormat="1" x14ac:dyDescent="0.25"/>
    <row r="3157" customFormat="1" x14ac:dyDescent="0.25"/>
    <row r="3158" customFormat="1" x14ac:dyDescent="0.25"/>
    <row r="3159" customFormat="1" x14ac:dyDescent="0.25"/>
    <row r="3160" customFormat="1" x14ac:dyDescent="0.25"/>
    <row r="3161" customFormat="1" x14ac:dyDescent="0.25"/>
    <row r="3162" customFormat="1" x14ac:dyDescent="0.25"/>
    <row r="3163" customFormat="1" x14ac:dyDescent="0.25"/>
    <row r="3164" customFormat="1" x14ac:dyDescent="0.25"/>
    <row r="3165" customFormat="1" x14ac:dyDescent="0.25"/>
    <row r="3166" customFormat="1" x14ac:dyDescent="0.25"/>
    <row r="3167" customFormat="1" x14ac:dyDescent="0.25"/>
    <row r="3168" customFormat="1" x14ac:dyDescent="0.25"/>
    <row r="3169" customFormat="1" x14ac:dyDescent="0.25"/>
    <row r="3170" customFormat="1" x14ac:dyDescent="0.25"/>
    <row r="3171" customFormat="1" x14ac:dyDescent="0.25"/>
    <row r="3172" customFormat="1" x14ac:dyDescent="0.25"/>
    <row r="3173" customFormat="1" x14ac:dyDescent="0.25"/>
    <row r="3174" customFormat="1" x14ac:dyDescent="0.25"/>
    <row r="3175" customFormat="1" x14ac:dyDescent="0.25"/>
    <row r="3176" customFormat="1" x14ac:dyDescent="0.25"/>
    <row r="3177" customFormat="1" x14ac:dyDescent="0.25"/>
    <row r="3178" customFormat="1" x14ac:dyDescent="0.25"/>
    <row r="3179" customFormat="1" x14ac:dyDescent="0.25"/>
    <row r="3180" customFormat="1" x14ac:dyDescent="0.25"/>
    <row r="3181" customFormat="1" x14ac:dyDescent="0.25"/>
    <row r="3182" customFormat="1" x14ac:dyDescent="0.25"/>
    <row r="3183" customFormat="1" x14ac:dyDescent="0.25"/>
    <row r="3184" customFormat="1" x14ac:dyDescent="0.25"/>
    <row r="3185" customFormat="1" x14ac:dyDescent="0.25"/>
    <row r="3186" customFormat="1" x14ac:dyDescent="0.25"/>
    <row r="3187" customFormat="1" x14ac:dyDescent="0.25"/>
    <row r="3188" customFormat="1" x14ac:dyDescent="0.25"/>
    <row r="3189" customFormat="1" x14ac:dyDescent="0.25"/>
    <row r="3190" customFormat="1" x14ac:dyDescent="0.25"/>
    <row r="3191" customFormat="1" x14ac:dyDescent="0.25"/>
    <row r="3192" customFormat="1" x14ac:dyDescent="0.25"/>
    <row r="3193" customFormat="1" x14ac:dyDescent="0.25"/>
    <row r="3194" customFormat="1" x14ac:dyDescent="0.25"/>
    <row r="3195" customFormat="1" x14ac:dyDescent="0.25"/>
    <row r="3196" customFormat="1" x14ac:dyDescent="0.25"/>
    <row r="3197" customFormat="1" x14ac:dyDescent="0.25"/>
    <row r="3198" customFormat="1" x14ac:dyDescent="0.25"/>
    <row r="3199" customFormat="1" x14ac:dyDescent="0.25"/>
    <row r="3200" customFormat="1" x14ac:dyDescent="0.25"/>
    <row r="3201" customFormat="1" x14ac:dyDescent="0.25"/>
    <row r="3202" customFormat="1" x14ac:dyDescent="0.25"/>
    <row r="3203" customFormat="1" x14ac:dyDescent="0.25"/>
    <row r="3204" customFormat="1" x14ac:dyDescent="0.25"/>
    <row r="3205" customFormat="1" x14ac:dyDescent="0.25"/>
    <row r="3206" customFormat="1" x14ac:dyDescent="0.25"/>
    <row r="3207" customFormat="1" x14ac:dyDescent="0.25"/>
    <row r="3208" customFormat="1" x14ac:dyDescent="0.25"/>
    <row r="3209" customFormat="1" x14ac:dyDescent="0.25"/>
    <row r="3210" customFormat="1" x14ac:dyDescent="0.25"/>
    <row r="3211" customFormat="1" x14ac:dyDescent="0.25"/>
    <row r="3212" customFormat="1" x14ac:dyDescent="0.25"/>
    <row r="3213" customFormat="1" x14ac:dyDescent="0.25"/>
    <row r="3214" customFormat="1" x14ac:dyDescent="0.25"/>
    <row r="3215" customFormat="1" x14ac:dyDescent="0.25"/>
    <row r="3216" customFormat="1" x14ac:dyDescent="0.25"/>
    <row r="3217" customFormat="1" x14ac:dyDescent="0.25"/>
    <row r="3218" customFormat="1" x14ac:dyDescent="0.25"/>
    <row r="3219" customFormat="1" x14ac:dyDescent="0.25"/>
    <row r="3220" customFormat="1" x14ac:dyDescent="0.25"/>
    <row r="3221" customFormat="1" x14ac:dyDescent="0.25"/>
    <row r="3222" customFormat="1" x14ac:dyDescent="0.25"/>
    <row r="3223" customFormat="1" x14ac:dyDescent="0.25"/>
    <row r="3224" customFormat="1" x14ac:dyDescent="0.25"/>
    <row r="3225" customFormat="1" x14ac:dyDescent="0.25"/>
    <row r="3226" customFormat="1" x14ac:dyDescent="0.25"/>
    <row r="3227" customFormat="1" x14ac:dyDescent="0.25"/>
    <row r="3228" customFormat="1" x14ac:dyDescent="0.25"/>
    <row r="3229" customFormat="1" x14ac:dyDescent="0.25"/>
    <row r="3230" customFormat="1" x14ac:dyDescent="0.25"/>
    <row r="3231" customFormat="1" x14ac:dyDescent="0.25"/>
    <row r="3232" customFormat="1" x14ac:dyDescent="0.25"/>
    <row r="3233" customFormat="1" x14ac:dyDescent="0.25"/>
    <row r="3234" customFormat="1" x14ac:dyDescent="0.25"/>
    <row r="3235" customFormat="1" x14ac:dyDescent="0.25"/>
    <row r="3236" customFormat="1" x14ac:dyDescent="0.25"/>
    <row r="3237" customFormat="1" x14ac:dyDescent="0.25"/>
    <row r="3238" customFormat="1" x14ac:dyDescent="0.25"/>
    <row r="3239" customFormat="1" x14ac:dyDescent="0.25"/>
    <row r="3240" customFormat="1" x14ac:dyDescent="0.25"/>
    <row r="3241" customFormat="1" x14ac:dyDescent="0.25"/>
    <row r="3242" customFormat="1" x14ac:dyDescent="0.25"/>
    <row r="3243" customFormat="1" x14ac:dyDescent="0.25"/>
    <row r="3244" customFormat="1" x14ac:dyDescent="0.25"/>
    <row r="3245" customFormat="1" x14ac:dyDescent="0.25"/>
    <row r="3246" customFormat="1" x14ac:dyDescent="0.25"/>
    <row r="3247" customFormat="1" x14ac:dyDescent="0.25"/>
    <row r="3248" customFormat="1" x14ac:dyDescent="0.25"/>
    <row r="3249" customFormat="1" x14ac:dyDescent="0.25"/>
    <row r="3250" customFormat="1" x14ac:dyDescent="0.25"/>
    <row r="3251" customFormat="1" x14ac:dyDescent="0.25"/>
    <row r="3252" customFormat="1" x14ac:dyDescent="0.25"/>
    <row r="3253" customFormat="1" x14ac:dyDescent="0.25"/>
    <row r="3254" customFormat="1" x14ac:dyDescent="0.25"/>
    <row r="3255" customFormat="1" x14ac:dyDescent="0.25"/>
    <row r="3256" customFormat="1" x14ac:dyDescent="0.25"/>
    <row r="3257" customFormat="1" x14ac:dyDescent="0.25"/>
    <row r="3258" customFormat="1" x14ac:dyDescent="0.25"/>
    <row r="3259" customFormat="1" x14ac:dyDescent="0.25"/>
    <row r="3260" customFormat="1" x14ac:dyDescent="0.25"/>
    <row r="3261" customFormat="1" x14ac:dyDescent="0.25"/>
    <row r="3262" customFormat="1" x14ac:dyDescent="0.25"/>
    <row r="3263" customFormat="1" x14ac:dyDescent="0.25"/>
    <row r="3264" customFormat="1" x14ac:dyDescent="0.25"/>
    <row r="3265" customFormat="1" x14ac:dyDescent="0.25"/>
    <row r="3266" customFormat="1" x14ac:dyDescent="0.25"/>
    <row r="3267" customFormat="1" x14ac:dyDescent="0.25"/>
    <row r="3268" customFormat="1" x14ac:dyDescent="0.25"/>
    <row r="3269" customFormat="1" x14ac:dyDescent="0.25"/>
    <row r="3270" customFormat="1" x14ac:dyDescent="0.25"/>
    <row r="3271" customFormat="1" x14ac:dyDescent="0.25"/>
    <row r="3272" customFormat="1" x14ac:dyDescent="0.25"/>
    <row r="3273" customFormat="1" x14ac:dyDescent="0.25"/>
    <row r="3274" customFormat="1" x14ac:dyDescent="0.25"/>
    <row r="3275" customFormat="1" x14ac:dyDescent="0.25"/>
    <row r="3276" customFormat="1" x14ac:dyDescent="0.25"/>
    <row r="3277" customFormat="1" x14ac:dyDescent="0.25"/>
    <row r="3278" customFormat="1" x14ac:dyDescent="0.25"/>
    <row r="3279" customFormat="1" x14ac:dyDescent="0.25"/>
    <row r="3280" customFormat="1" x14ac:dyDescent="0.25"/>
    <row r="3281" customFormat="1" x14ac:dyDescent="0.25"/>
    <row r="3282" customFormat="1" x14ac:dyDescent="0.25"/>
    <row r="3283" customFormat="1" x14ac:dyDescent="0.25"/>
    <row r="3284" customFormat="1" x14ac:dyDescent="0.25"/>
    <row r="3285" customFormat="1" x14ac:dyDescent="0.25"/>
    <row r="3286" customFormat="1" x14ac:dyDescent="0.25"/>
    <row r="3287" customFormat="1" x14ac:dyDescent="0.25"/>
    <row r="3288" customFormat="1" x14ac:dyDescent="0.25"/>
    <row r="3289" customFormat="1" x14ac:dyDescent="0.25"/>
    <row r="3290" customFormat="1" x14ac:dyDescent="0.25"/>
    <row r="3291" customFormat="1" x14ac:dyDescent="0.25"/>
    <row r="3292" customFormat="1" x14ac:dyDescent="0.25"/>
    <row r="3293" customFormat="1" x14ac:dyDescent="0.25"/>
    <row r="3294" customFormat="1" x14ac:dyDescent="0.25"/>
    <row r="3295" customFormat="1" x14ac:dyDescent="0.25"/>
    <row r="3296" customFormat="1" x14ac:dyDescent="0.25"/>
    <row r="3297" customFormat="1" x14ac:dyDescent="0.25"/>
    <row r="3298" customFormat="1" x14ac:dyDescent="0.25"/>
    <row r="3299" customFormat="1" x14ac:dyDescent="0.25"/>
    <row r="3300" customFormat="1" x14ac:dyDescent="0.25"/>
    <row r="3301" customFormat="1" x14ac:dyDescent="0.25"/>
    <row r="3302" customFormat="1" x14ac:dyDescent="0.25"/>
    <row r="3303" customFormat="1" x14ac:dyDescent="0.25"/>
    <row r="3304" customFormat="1" x14ac:dyDescent="0.25"/>
    <row r="3305" customFormat="1" x14ac:dyDescent="0.25"/>
    <row r="3306" customFormat="1" x14ac:dyDescent="0.25"/>
    <row r="3307" customFormat="1" x14ac:dyDescent="0.25"/>
    <row r="3308" customFormat="1" x14ac:dyDescent="0.25"/>
    <row r="3309" customFormat="1" x14ac:dyDescent="0.25"/>
    <row r="3310" customFormat="1" x14ac:dyDescent="0.25"/>
    <row r="3311" customFormat="1" x14ac:dyDescent="0.25"/>
    <row r="3312" customFormat="1" x14ac:dyDescent="0.25"/>
    <row r="3313" customFormat="1" x14ac:dyDescent="0.25"/>
    <row r="3314" customFormat="1" x14ac:dyDescent="0.25"/>
    <row r="3315" customFormat="1" x14ac:dyDescent="0.25"/>
    <row r="3316" customFormat="1" x14ac:dyDescent="0.25"/>
    <row r="3317" customFormat="1" x14ac:dyDescent="0.25"/>
    <row r="3318" customFormat="1" x14ac:dyDescent="0.25"/>
    <row r="3319" customFormat="1" x14ac:dyDescent="0.25"/>
    <row r="3320" customFormat="1" x14ac:dyDescent="0.25"/>
    <row r="3321" customFormat="1" x14ac:dyDescent="0.25"/>
    <row r="3322" customFormat="1" x14ac:dyDescent="0.25"/>
    <row r="3323" customFormat="1" x14ac:dyDescent="0.25"/>
    <row r="3324" customFormat="1" x14ac:dyDescent="0.25"/>
    <row r="3325" customFormat="1" x14ac:dyDescent="0.25"/>
    <row r="3326" customFormat="1" x14ac:dyDescent="0.25"/>
    <row r="3327" customFormat="1" x14ac:dyDescent="0.25"/>
    <row r="3328" customFormat="1" x14ac:dyDescent="0.25"/>
    <row r="3329" customFormat="1" x14ac:dyDescent="0.25"/>
    <row r="3330" customFormat="1" x14ac:dyDescent="0.25"/>
    <row r="3331" customFormat="1" x14ac:dyDescent="0.25"/>
    <row r="3332" customFormat="1" x14ac:dyDescent="0.25"/>
    <row r="3333" customFormat="1" x14ac:dyDescent="0.25"/>
    <row r="3334" customFormat="1" x14ac:dyDescent="0.25"/>
    <row r="3335" customFormat="1" x14ac:dyDescent="0.25"/>
    <row r="3336" customFormat="1" x14ac:dyDescent="0.25"/>
    <row r="3337" customFormat="1" x14ac:dyDescent="0.25"/>
    <row r="3338" customFormat="1" x14ac:dyDescent="0.25"/>
    <row r="3339" customFormat="1" x14ac:dyDescent="0.25"/>
    <row r="3340" customFormat="1" x14ac:dyDescent="0.25"/>
    <row r="3341" customFormat="1" x14ac:dyDescent="0.25"/>
    <row r="3342" customFormat="1" x14ac:dyDescent="0.25"/>
    <row r="3343" customFormat="1" x14ac:dyDescent="0.25"/>
    <row r="3344" customFormat="1" x14ac:dyDescent="0.25"/>
    <row r="3345" customFormat="1" x14ac:dyDescent="0.25"/>
    <row r="3346" customFormat="1" x14ac:dyDescent="0.25"/>
    <row r="3347" customFormat="1" x14ac:dyDescent="0.25"/>
    <row r="3348" customFormat="1" x14ac:dyDescent="0.25"/>
    <row r="3349" customFormat="1" x14ac:dyDescent="0.25"/>
    <row r="3350" customFormat="1" x14ac:dyDescent="0.25"/>
    <row r="3351" customFormat="1" x14ac:dyDescent="0.25"/>
    <row r="3352" customFormat="1" x14ac:dyDescent="0.25"/>
    <row r="3353" customFormat="1" x14ac:dyDescent="0.25"/>
    <row r="3354" customFormat="1" x14ac:dyDescent="0.25"/>
    <row r="3355" customFormat="1" x14ac:dyDescent="0.25"/>
    <row r="3356" customFormat="1" x14ac:dyDescent="0.25"/>
    <row r="3357" customFormat="1" x14ac:dyDescent="0.25"/>
    <row r="3358" customFormat="1" x14ac:dyDescent="0.25"/>
    <row r="3359" customFormat="1" x14ac:dyDescent="0.25"/>
    <row r="3360" customFormat="1" x14ac:dyDescent="0.25"/>
    <row r="3361" customFormat="1" x14ac:dyDescent="0.25"/>
    <row r="3362" customFormat="1" x14ac:dyDescent="0.25"/>
    <row r="3363" customFormat="1" x14ac:dyDescent="0.25"/>
    <row r="3364" customFormat="1" x14ac:dyDescent="0.25"/>
    <row r="3365" customFormat="1" x14ac:dyDescent="0.25"/>
    <row r="3366" customFormat="1" x14ac:dyDescent="0.25"/>
    <row r="3367" customFormat="1" x14ac:dyDescent="0.25"/>
    <row r="3368" customFormat="1" x14ac:dyDescent="0.25"/>
    <row r="3369" customFormat="1" x14ac:dyDescent="0.25"/>
    <row r="3370" customFormat="1" x14ac:dyDescent="0.25"/>
    <row r="3371" customFormat="1" x14ac:dyDescent="0.25"/>
    <row r="3372" customFormat="1" x14ac:dyDescent="0.25"/>
    <row r="3373" customFormat="1" x14ac:dyDescent="0.25"/>
    <row r="3374" customFormat="1" x14ac:dyDescent="0.25"/>
    <row r="3375" customFormat="1" x14ac:dyDescent="0.25"/>
    <row r="3376" customFormat="1" x14ac:dyDescent="0.25"/>
    <row r="3377" customFormat="1" x14ac:dyDescent="0.25"/>
    <row r="3378" customFormat="1" x14ac:dyDescent="0.25"/>
    <row r="3379" customFormat="1" x14ac:dyDescent="0.25"/>
    <row r="3380" customFormat="1" x14ac:dyDescent="0.25"/>
    <row r="3381" customFormat="1" x14ac:dyDescent="0.25"/>
    <row r="3382" customFormat="1" x14ac:dyDescent="0.25"/>
    <row r="3383" customFormat="1" x14ac:dyDescent="0.25"/>
    <row r="3384" customFormat="1" x14ac:dyDescent="0.25"/>
    <row r="3385" customFormat="1" x14ac:dyDescent="0.25"/>
    <row r="3386" customFormat="1" x14ac:dyDescent="0.25"/>
    <row r="3387" customFormat="1" x14ac:dyDescent="0.25"/>
    <row r="3388" customFormat="1" x14ac:dyDescent="0.25"/>
    <row r="3389" customFormat="1" x14ac:dyDescent="0.25"/>
    <row r="3390" customFormat="1" x14ac:dyDescent="0.25"/>
    <row r="3391" customFormat="1" x14ac:dyDescent="0.25"/>
    <row r="3392" customFormat="1" x14ac:dyDescent="0.25"/>
    <row r="3393" customFormat="1" x14ac:dyDescent="0.25"/>
    <row r="3394" customFormat="1" x14ac:dyDescent="0.25"/>
    <row r="3395" customFormat="1" x14ac:dyDescent="0.25"/>
    <row r="3396" customFormat="1" x14ac:dyDescent="0.25"/>
    <row r="3397" customFormat="1" x14ac:dyDescent="0.25"/>
    <row r="3398" customFormat="1" x14ac:dyDescent="0.25"/>
    <row r="3399" customFormat="1" x14ac:dyDescent="0.25"/>
    <row r="3400" customFormat="1" x14ac:dyDescent="0.25"/>
    <row r="3401" customFormat="1" x14ac:dyDescent="0.25"/>
    <row r="3402" customFormat="1" x14ac:dyDescent="0.25"/>
    <row r="3403" customFormat="1" x14ac:dyDescent="0.25"/>
    <row r="3404" customFormat="1" x14ac:dyDescent="0.25"/>
    <row r="3405" customFormat="1" x14ac:dyDescent="0.25"/>
    <row r="3406" customFormat="1" x14ac:dyDescent="0.25"/>
    <row r="3407" customFormat="1" x14ac:dyDescent="0.25"/>
    <row r="3408" customFormat="1" x14ac:dyDescent="0.25"/>
    <row r="3409" customFormat="1" x14ac:dyDescent="0.25"/>
    <row r="3410" customFormat="1" x14ac:dyDescent="0.25"/>
    <row r="3411" customFormat="1" x14ac:dyDescent="0.25"/>
    <row r="3412" customFormat="1" x14ac:dyDescent="0.25"/>
    <row r="3413" customFormat="1" x14ac:dyDescent="0.25"/>
    <row r="3414" customFormat="1" x14ac:dyDescent="0.25"/>
    <row r="3415" customFormat="1" x14ac:dyDescent="0.25"/>
    <row r="3416" customFormat="1" x14ac:dyDescent="0.25"/>
    <row r="3417" customFormat="1" x14ac:dyDescent="0.25"/>
    <row r="3418" customFormat="1" x14ac:dyDescent="0.25"/>
    <row r="3419" customFormat="1" x14ac:dyDescent="0.25"/>
    <row r="3420" customFormat="1" x14ac:dyDescent="0.25"/>
    <row r="3421" customFormat="1" x14ac:dyDescent="0.25"/>
    <row r="3422" customFormat="1" x14ac:dyDescent="0.25"/>
    <row r="3423" customFormat="1" x14ac:dyDescent="0.25"/>
    <row r="3424" customFormat="1" x14ac:dyDescent="0.25"/>
    <row r="3425" customFormat="1" x14ac:dyDescent="0.25"/>
    <row r="3426" customFormat="1" x14ac:dyDescent="0.25"/>
    <row r="3427" customFormat="1" x14ac:dyDescent="0.25"/>
    <row r="3428" customFormat="1" x14ac:dyDescent="0.25"/>
    <row r="3429" customFormat="1" x14ac:dyDescent="0.25"/>
    <row r="3430" customFormat="1" x14ac:dyDescent="0.25"/>
    <row r="3431" customFormat="1" x14ac:dyDescent="0.25"/>
    <row r="3432" customFormat="1" x14ac:dyDescent="0.25"/>
    <row r="3433" customFormat="1" x14ac:dyDescent="0.25"/>
    <row r="3434" customFormat="1" x14ac:dyDescent="0.25"/>
    <row r="3435" customFormat="1" x14ac:dyDescent="0.25"/>
    <row r="3436" customFormat="1" x14ac:dyDescent="0.25"/>
    <row r="3437" customFormat="1" x14ac:dyDescent="0.25"/>
    <row r="3438" customFormat="1" x14ac:dyDescent="0.25"/>
    <row r="3439" customFormat="1" x14ac:dyDescent="0.25"/>
    <row r="3440" customFormat="1" x14ac:dyDescent="0.25"/>
    <row r="3441" customFormat="1" x14ac:dyDescent="0.25"/>
    <row r="3442" customFormat="1" x14ac:dyDescent="0.25"/>
    <row r="3443" customFormat="1" x14ac:dyDescent="0.25"/>
    <row r="3444" customFormat="1" x14ac:dyDescent="0.25"/>
    <row r="3445" customFormat="1" x14ac:dyDescent="0.25"/>
    <row r="3446" customFormat="1" x14ac:dyDescent="0.25"/>
    <row r="3447" customFormat="1" x14ac:dyDescent="0.25"/>
    <row r="3448" customFormat="1" x14ac:dyDescent="0.25"/>
    <row r="3449" customFormat="1" x14ac:dyDescent="0.25"/>
    <row r="3450" customFormat="1" x14ac:dyDescent="0.25"/>
    <row r="3451" customFormat="1" x14ac:dyDescent="0.25"/>
    <row r="3452" customFormat="1" x14ac:dyDescent="0.25"/>
    <row r="3453" customFormat="1" x14ac:dyDescent="0.25"/>
    <row r="3454" customFormat="1" x14ac:dyDescent="0.25"/>
    <row r="3455" customFormat="1" x14ac:dyDescent="0.25"/>
    <row r="3456" customFormat="1" x14ac:dyDescent="0.25"/>
    <row r="3457" customFormat="1" x14ac:dyDescent="0.25"/>
    <row r="3458" customFormat="1" x14ac:dyDescent="0.25"/>
    <row r="3459" customFormat="1" x14ac:dyDescent="0.25"/>
    <row r="3460" customFormat="1" x14ac:dyDescent="0.25"/>
    <row r="3461" customFormat="1" x14ac:dyDescent="0.25"/>
    <row r="3462" customFormat="1" x14ac:dyDescent="0.25"/>
    <row r="3463" customFormat="1" x14ac:dyDescent="0.25"/>
    <row r="3464" customFormat="1" x14ac:dyDescent="0.25"/>
    <row r="3465" customFormat="1" x14ac:dyDescent="0.25"/>
    <row r="3466" customFormat="1" x14ac:dyDescent="0.25"/>
    <row r="3467" customFormat="1" x14ac:dyDescent="0.25"/>
    <row r="3468" customFormat="1" x14ac:dyDescent="0.25"/>
    <row r="3469" customFormat="1" x14ac:dyDescent="0.25"/>
    <row r="3470" customFormat="1" x14ac:dyDescent="0.25"/>
    <row r="3471" customFormat="1" x14ac:dyDescent="0.25"/>
    <row r="3472" customFormat="1" x14ac:dyDescent="0.25"/>
    <row r="3473" customFormat="1" x14ac:dyDescent="0.25"/>
    <row r="3474" customFormat="1" x14ac:dyDescent="0.25"/>
    <row r="3475" customFormat="1" x14ac:dyDescent="0.25"/>
    <row r="3476" customFormat="1" x14ac:dyDescent="0.25"/>
    <row r="3477" customFormat="1" x14ac:dyDescent="0.25"/>
    <row r="3478" customFormat="1" x14ac:dyDescent="0.25"/>
    <row r="3479" customFormat="1" x14ac:dyDescent="0.25"/>
    <row r="3480" customFormat="1" x14ac:dyDescent="0.25"/>
    <row r="3481" customFormat="1" x14ac:dyDescent="0.25"/>
    <row r="3482" customFormat="1" x14ac:dyDescent="0.25"/>
    <row r="3483" customFormat="1" x14ac:dyDescent="0.25"/>
    <row r="3484" customFormat="1" x14ac:dyDescent="0.25"/>
    <row r="3485" customFormat="1" x14ac:dyDescent="0.25"/>
    <row r="3486" customFormat="1" x14ac:dyDescent="0.25"/>
    <row r="3487" customFormat="1" x14ac:dyDescent="0.25"/>
    <row r="3488" customFormat="1" x14ac:dyDescent="0.25"/>
    <row r="3489" customFormat="1" x14ac:dyDescent="0.25"/>
    <row r="3490" customFormat="1" x14ac:dyDescent="0.25"/>
    <row r="3491" customFormat="1" x14ac:dyDescent="0.25"/>
    <row r="3492" customFormat="1" x14ac:dyDescent="0.25"/>
    <row r="3493" customFormat="1" x14ac:dyDescent="0.25"/>
    <row r="3494" customFormat="1" x14ac:dyDescent="0.25"/>
    <row r="3495" customFormat="1" x14ac:dyDescent="0.25"/>
    <row r="3496" customFormat="1" x14ac:dyDescent="0.25"/>
    <row r="3497" customFormat="1" x14ac:dyDescent="0.25"/>
    <row r="3498" customFormat="1" x14ac:dyDescent="0.25"/>
    <row r="3499" customFormat="1" x14ac:dyDescent="0.25"/>
    <row r="3500" customFormat="1" x14ac:dyDescent="0.25"/>
    <row r="3501" customFormat="1" x14ac:dyDescent="0.25"/>
    <row r="3502" customFormat="1" x14ac:dyDescent="0.25"/>
    <row r="3503" customFormat="1" x14ac:dyDescent="0.25"/>
    <row r="3504" customFormat="1" x14ac:dyDescent="0.25"/>
    <row r="3505" customFormat="1" x14ac:dyDescent="0.25"/>
    <row r="3506" customFormat="1" x14ac:dyDescent="0.25"/>
    <row r="3507" customFormat="1" x14ac:dyDescent="0.25"/>
    <row r="3508" customFormat="1" x14ac:dyDescent="0.25"/>
    <row r="3509" customFormat="1" x14ac:dyDescent="0.25"/>
    <row r="3510" customFormat="1" x14ac:dyDescent="0.25"/>
    <row r="3511" customFormat="1" x14ac:dyDescent="0.25"/>
    <row r="3512" customFormat="1" x14ac:dyDescent="0.25"/>
    <row r="3513" customFormat="1" x14ac:dyDescent="0.25"/>
    <row r="3514" customFormat="1" x14ac:dyDescent="0.25"/>
    <row r="3515" customFormat="1" x14ac:dyDescent="0.25"/>
    <row r="3516" customFormat="1" x14ac:dyDescent="0.25"/>
    <row r="3517" customFormat="1" x14ac:dyDescent="0.25"/>
    <row r="3518" customFormat="1" x14ac:dyDescent="0.25"/>
    <row r="3519" customFormat="1" x14ac:dyDescent="0.25"/>
    <row r="3520" customFormat="1" x14ac:dyDescent="0.25"/>
    <row r="3521" customFormat="1" x14ac:dyDescent="0.25"/>
    <row r="3522" customFormat="1" x14ac:dyDescent="0.25"/>
    <row r="3523" customFormat="1" x14ac:dyDescent="0.25"/>
    <row r="3524" customFormat="1" x14ac:dyDescent="0.25"/>
    <row r="3525" customFormat="1" x14ac:dyDescent="0.25"/>
    <row r="3526" customFormat="1" x14ac:dyDescent="0.25"/>
    <row r="3527" customFormat="1" x14ac:dyDescent="0.25"/>
    <row r="3528" customFormat="1" x14ac:dyDescent="0.25"/>
    <row r="3529" customFormat="1" x14ac:dyDescent="0.25"/>
    <row r="3530" customFormat="1" x14ac:dyDescent="0.25"/>
    <row r="3531" customFormat="1" x14ac:dyDescent="0.25"/>
    <row r="3532" customFormat="1" x14ac:dyDescent="0.25"/>
    <row r="3533" customFormat="1" x14ac:dyDescent="0.25"/>
    <row r="3534" customFormat="1" x14ac:dyDescent="0.25"/>
    <row r="3535" customFormat="1" x14ac:dyDescent="0.25"/>
    <row r="3536" customFormat="1" x14ac:dyDescent="0.25"/>
    <row r="3537" customFormat="1" x14ac:dyDescent="0.25"/>
    <row r="3538" customFormat="1" x14ac:dyDescent="0.25"/>
    <row r="3539" customFormat="1" x14ac:dyDescent="0.25"/>
    <row r="3540" customFormat="1" x14ac:dyDescent="0.25"/>
    <row r="3541" customFormat="1" x14ac:dyDescent="0.25"/>
    <row r="3542" customFormat="1" x14ac:dyDescent="0.25"/>
    <row r="3543" customFormat="1" x14ac:dyDescent="0.25"/>
    <row r="3544" customFormat="1" x14ac:dyDescent="0.25"/>
    <row r="3545" customFormat="1" x14ac:dyDescent="0.25"/>
    <row r="3546" customFormat="1" x14ac:dyDescent="0.25"/>
    <row r="3547" customFormat="1" x14ac:dyDescent="0.25"/>
    <row r="3548" customFormat="1" x14ac:dyDescent="0.25"/>
    <row r="3549" customFormat="1" x14ac:dyDescent="0.25"/>
    <row r="3550" customFormat="1" x14ac:dyDescent="0.25"/>
    <row r="3551" customFormat="1" x14ac:dyDescent="0.25"/>
    <row r="3552" customFormat="1" x14ac:dyDescent="0.25"/>
    <row r="3553" customFormat="1" x14ac:dyDescent="0.25"/>
    <row r="3554" customFormat="1" x14ac:dyDescent="0.25"/>
    <row r="3555" customFormat="1" x14ac:dyDescent="0.25"/>
    <row r="3556" customFormat="1" x14ac:dyDescent="0.25"/>
    <row r="3557" customFormat="1" x14ac:dyDescent="0.25"/>
    <row r="3558" customFormat="1" x14ac:dyDescent="0.25"/>
    <row r="3559" customFormat="1" x14ac:dyDescent="0.25"/>
    <row r="3560" customFormat="1" x14ac:dyDescent="0.25"/>
    <row r="3561" customFormat="1" x14ac:dyDescent="0.25"/>
    <row r="3562" customFormat="1" x14ac:dyDescent="0.25"/>
    <row r="3563" customFormat="1" x14ac:dyDescent="0.25"/>
    <row r="3564" customFormat="1" x14ac:dyDescent="0.25"/>
    <row r="3565" customFormat="1" x14ac:dyDescent="0.25"/>
    <row r="3566" customFormat="1" x14ac:dyDescent="0.25"/>
    <row r="3567" customFormat="1" x14ac:dyDescent="0.25"/>
    <row r="3568" customFormat="1" x14ac:dyDescent="0.25"/>
    <row r="3569" customFormat="1" x14ac:dyDescent="0.25"/>
    <row r="3570" customFormat="1" x14ac:dyDescent="0.25"/>
    <row r="3571" customFormat="1" x14ac:dyDescent="0.25"/>
    <row r="3572" customFormat="1" x14ac:dyDescent="0.25"/>
    <row r="3573" customFormat="1" x14ac:dyDescent="0.25"/>
    <row r="3574" customFormat="1" x14ac:dyDescent="0.25"/>
    <row r="3575" customFormat="1" x14ac:dyDescent="0.25"/>
    <row r="3576" customFormat="1" x14ac:dyDescent="0.25"/>
    <row r="3577" customFormat="1" x14ac:dyDescent="0.25"/>
    <row r="3578" customFormat="1" x14ac:dyDescent="0.25"/>
    <row r="3579" customFormat="1" x14ac:dyDescent="0.25"/>
    <row r="3580" customFormat="1" x14ac:dyDescent="0.25"/>
    <row r="3581" customFormat="1" x14ac:dyDescent="0.25"/>
    <row r="3582" customFormat="1" x14ac:dyDescent="0.25"/>
    <row r="3583" customFormat="1" x14ac:dyDescent="0.25"/>
    <row r="3584" customFormat="1" x14ac:dyDescent="0.25"/>
    <row r="3585" customFormat="1" x14ac:dyDescent="0.25"/>
    <row r="3586" customFormat="1" x14ac:dyDescent="0.25"/>
    <row r="3587" customFormat="1" x14ac:dyDescent="0.25"/>
    <row r="3588" customFormat="1" x14ac:dyDescent="0.25"/>
    <row r="3589" customFormat="1" x14ac:dyDescent="0.25"/>
    <row r="3590" customFormat="1" x14ac:dyDescent="0.25"/>
    <row r="3591" customFormat="1" x14ac:dyDescent="0.25"/>
    <row r="3592" customFormat="1" x14ac:dyDescent="0.25"/>
    <row r="3593" customFormat="1" x14ac:dyDescent="0.25"/>
    <row r="3594" customFormat="1" x14ac:dyDescent="0.25"/>
    <row r="3595" customFormat="1" x14ac:dyDescent="0.25"/>
    <row r="3596" customFormat="1" x14ac:dyDescent="0.25"/>
    <row r="3597" customFormat="1" x14ac:dyDescent="0.25"/>
    <row r="3598" customFormat="1" x14ac:dyDescent="0.25"/>
    <row r="3599" customFormat="1" x14ac:dyDescent="0.25"/>
    <row r="3600" customFormat="1" x14ac:dyDescent="0.25"/>
    <row r="3601" customFormat="1" x14ac:dyDescent="0.25"/>
    <row r="3602" customFormat="1" x14ac:dyDescent="0.25"/>
    <row r="3603" customFormat="1" x14ac:dyDescent="0.25"/>
    <row r="3604" customFormat="1" x14ac:dyDescent="0.25"/>
    <row r="3605" customFormat="1" x14ac:dyDescent="0.25"/>
    <row r="3606" customFormat="1" x14ac:dyDescent="0.25"/>
    <row r="3607" customFormat="1" x14ac:dyDescent="0.25"/>
    <row r="3608" customFormat="1" x14ac:dyDescent="0.25"/>
    <row r="3609" customFormat="1" x14ac:dyDescent="0.25"/>
    <row r="3610" customFormat="1" x14ac:dyDescent="0.25"/>
    <row r="3611" customFormat="1" x14ac:dyDescent="0.25"/>
    <row r="3612" customFormat="1" x14ac:dyDescent="0.25"/>
    <row r="3613" customFormat="1" x14ac:dyDescent="0.25"/>
    <row r="3614" customFormat="1" x14ac:dyDescent="0.25"/>
    <row r="3615" customFormat="1" x14ac:dyDescent="0.25"/>
    <row r="3616" customFormat="1" x14ac:dyDescent="0.25"/>
    <row r="3617" customFormat="1" x14ac:dyDescent="0.25"/>
    <row r="3618" customFormat="1" x14ac:dyDescent="0.25"/>
    <row r="3619" customFormat="1" x14ac:dyDescent="0.25"/>
    <row r="3620" customFormat="1" x14ac:dyDescent="0.25"/>
    <row r="3621" customFormat="1" x14ac:dyDescent="0.25"/>
    <row r="3622" customFormat="1" x14ac:dyDescent="0.25"/>
    <row r="3623" customFormat="1" x14ac:dyDescent="0.25"/>
    <row r="3624" customFormat="1" x14ac:dyDescent="0.25"/>
    <row r="3625" customFormat="1" x14ac:dyDescent="0.25"/>
    <row r="3626" customFormat="1" x14ac:dyDescent="0.25"/>
    <row r="3627" customFormat="1" x14ac:dyDescent="0.25"/>
    <row r="3628" customFormat="1" x14ac:dyDescent="0.25"/>
    <row r="3629" customFormat="1" x14ac:dyDescent="0.25"/>
    <row r="3630" customFormat="1" x14ac:dyDescent="0.25"/>
    <row r="3631" customFormat="1" x14ac:dyDescent="0.25"/>
    <row r="3632" customFormat="1" x14ac:dyDescent="0.25"/>
    <row r="3633" customFormat="1" x14ac:dyDescent="0.25"/>
    <row r="3634" customFormat="1" x14ac:dyDescent="0.25"/>
    <row r="3635" customFormat="1" x14ac:dyDescent="0.25"/>
    <row r="3636" customFormat="1" x14ac:dyDescent="0.25"/>
    <row r="3637" customFormat="1" x14ac:dyDescent="0.25"/>
    <row r="3638" customFormat="1" x14ac:dyDescent="0.25"/>
    <row r="3639" customFormat="1" x14ac:dyDescent="0.25"/>
    <row r="3640" customFormat="1" x14ac:dyDescent="0.25"/>
    <row r="3641" customFormat="1" x14ac:dyDescent="0.25"/>
    <row r="3642" customFormat="1" x14ac:dyDescent="0.25"/>
    <row r="3643" customFormat="1" x14ac:dyDescent="0.25"/>
    <row r="3644" customFormat="1" x14ac:dyDescent="0.25"/>
    <row r="3645" customFormat="1" x14ac:dyDescent="0.25"/>
    <row r="3646" customFormat="1" x14ac:dyDescent="0.25"/>
    <row r="3647" customFormat="1" x14ac:dyDescent="0.25"/>
    <row r="3648" customFormat="1" x14ac:dyDescent="0.25"/>
    <row r="3649" customFormat="1" x14ac:dyDescent="0.25"/>
    <row r="3650" customFormat="1" x14ac:dyDescent="0.25"/>
    <row r="3651" customFormat="1" x14ac:dyDescent="0.25"/>
    <row r="3652" customFormat="1" x14ac:dyDescent="0.25"/>
    <row r="3653" customFormat="1" x14ac:dyDescent="0.25"/>
    <row r="3654" customFormat="1" x14ac:dyDescent="0.25"/>
    <row r="3655" customFormat="1" x14ac:dyDescent="0.25"/>
    <row r="3656" customFormat="1" x14ac:dyDescent="0.25"/>
    <row r="3657" customFormat="1" x14ac:dyDescent="0.25"/>
    <row r="3658" customFormat="1" x14ac:dyDescent="0.25"/>
    <row r="3659" customFormat="1" x14ac:dyDescent="0.25"/>
    <row r="3660" customFormat="1" x14ac:dyDescent="0.25"/>
    <row r="3661" customFormat="1" x14ac:dyDescent="0.25"/>
    <row r="3662" customFormat="1" x14ac:dyDescent="0.25"/>
    <row r="3663" customFormat="1" x14ac:dyDescent="0.25"/>
    <row r="3664" customFormat="1" x14ac:dyDescent="0.25"/>
    <row r="3665" customFormat="1" x14ac:dyDescent="0.25"/>
    <row r="3666" customFormat="1" x14ac:dyDescent="0.25"/>
    <row r="3667" customFormat="1" x14ac:dyDescent="0.25"/>
    <row r="3668" customFormat="1" x14ac:dyDescent="0.25"/>
    <row r="3669" customFormat="1" x14ac:dyDescent="0.25"/>
    <row r="3670" customFormat="1" x14ac:dyDescent="0.25"/>
    <row r="3671" customFormat="1" x14ac:dyDescent="0.25"/>
    <row r="3672" customFormat="1" x14ac:dyDescent="0.25"/>
    <row r="3673" customFormat="1" x14ac:dyDescent="0.25"/>
    <row r="3674" customFormat="1" x14ac:dyDescent="0.25"/>
    <row r="3675" customFormat="1" x14ac:dyDescent="0.25"/>
    <row r="3676" customFormat="1" x14ac:dyDescent="0.25"/>
    <row r="3677" customFormat="1" x14ac:dyDescent="0.25"/>
    <row r="3678" customFormat="1" x14ac:dyDescent="0.25"/>
    <row r="3679" customFormat="1" x14ac:dyDescent="0.25"/>
    <row r="3680" customFormat="1" x14ac:dyDescent="0.25"/>
    <row r="3681" customFormat="1" x14ac:dyDescent="0.25"/>
    <row r="3682" customFormat="1" x14ac:dyDescent="0.25"/>
    <row r="3683" customFormat="1" x14ac:dyDescent="0.25"/>
    <row r="3684" customFormat="1" x14ac:dyDescent="0.25"/>
    <row r="3685" customFormat="1" x14ac:dyDescent="0.25"/>
    <row r="3686" customFormat="1" x14ac:dyDescent="0.25"/>
    <row r="3687" customFormat="1" x14ac:dyDescent="0.25"/>
    <row r="3688" customFormat="1" x14ac:dyDescent="0.25"/>
    <row r="3689" customFormat="1" x14ac:dyDescent="0.25"/>
    <row r="3690" customFormat="1" x14ac:dyDescent="0.25"/>
    <row r="3691" customFormat="1" x14ac:dyDescent="0.25"/>
    <row r="3692" customFormat="1" x14ac:dyDescent="0.25"/>
    <row r="3693" customFormat="1" x14ac:dyDescent="0.25"/>
    <row r="3694" customFormat="1" x14ac:dyDescent="0.25"/>
    <row r="3695" customFormat="1" x14ac:dyDescent="0.25"/>
    <row r="3696" customFormat="1" x14ac:dyDescent="0.25"/>
    <row r="3697" customFormat="1" x14ac:dyDescent="0.25"/>
    <row r="3698" customFormat="1" x14ac:dyDescent="0.25"/>
    <row r="3699" customFormat="1" x14ac:dyDescent="0.25"/>
    <row r="3700" customFormat="1" x14ac:dyDescent="0.25"/>
    <row r="3701" customFormat="1" x14ac:dyDescent="0.25"/>
    <row r="3702" customFormat="1" x14ac:dyDescent="0.25"/>
    <row r="3703" customFormat="1" x14ac:dyDescent="0.25"/>
    <row r="3704" customFormat="1" x14ac:dyDescent="0.25"/>
    <row r="3705" customFormat="1" x14ac:dyDescent="0.25"/>
    <row r="3706" customFormat="1" x14ac:dyDescent="0.25"/>
    <row r="3707" customFormat="1" x14ac:dyDescent="0.25"/>
    <row r="3708" customFormat="1" x14ac:dyDescent="0.25"/>
    <row r="3709" customFormat="1" x14ac:dyDescent="0.25"/>
    <row r="3710" customFormat="1" x14ac:dyDescent="0.25"/>
    <row r="3711" customFormat="1" x14ac:dyDescent="0.25"/>
    <row r="3712" customFormat="1" x14ac:dyDescent="0.25"/>
    <row r="3713" customFormat="1" x14ac:dyDescent="0.25"/>
    <row r="3714" customFormat="1" x14ac:dyDescent="0.25"/>
    <row r="3715" customFormat="1" x14ac:dyDescent="0.25"/>
    <row r="3716" customFormat="1" x14ac:dyDescent="0.25"/>
    <row r="3717" customFormat="1" x14ac:dyDescent="0.25"/>
    <row r="3718" customFormat="1" x14ac:dyDescent="0.25"/>
    <row r="3719" customFormat="1" x14ac:dyDescent="0.25"/>
    <row r="3720" customFormat="1" x14ac:dyDescent="0.25"/>
    <row r="3721" customFormat="1" x14ac:dyDescent="0.25"/>
    <row r="3722" customFormat="1" x14ac:dyDescent="0.25"/>
    <row r="3723" customFormat="1" x14ac:dyDescent="0.25"/>
    <row r="3724" customFormat="1" x14ac:dyDescent="0.25"/>
    <row r="3725" customFormat="1" x14ac:dyDescent="0.25"/>
    <row r="3726" customFormat="1" x14ac:dyDescent="0.25"/>
    <row r="3727" customFormat="1" x14ac:dyDescent="0.25"/>
    <row r="3728" customFormat="1" x14ac:dyDescent="0.25"/>
    <row r="3729" customFormat="1" x14ac:dyDescent="0.25"/>
    <row r="3730" customFormat="1" x14ac:dyDescent="0.25"/>
    <row r="3731" customFormat="1" x14ac:dyDescent="0.25"/>
    <row r="3732" customFormat="1" x14ac:dyDescent="0.25"/>
    <row r="3733" customFormat="1" x14ac:dyDescent="0.25"/>
    <row r="3734" customFormat="1" x14ac:dyDescent="0.25"/>
    <row r="3735" customFormat="1" x14ac:dyDescent="0.25"/>
    <row r="3736" customFormat="1" x14ac:dyDescent="0.25"/>
    <row r="3737" customFormat="1" x14ac:dyDescent="0.25"/>
    <row r="3738" customFormat="1" x14ac:dyDescent="0.25"/>
    <row r="3739" customFormat="1" x14ac:dyDescent="0.25"/>
    <row r="3740" customFormat="1" x14ac:dyDescent="0.25"/>
    <row r="3741" customFormat="1" x14ac:dyDescent="0.25"/>
    <row r="3742" customFormat="1" x14ac:dyDescent="0.25"/>
    <row r="3743" customFormat="1" x14ac:dyDescent="0.25"/>
    <row r="3744" customFormat="1" x14ac:dyDescent="0.25"/>
    <row r="3745" customFormat="1" x14ac:dyDescent="0.25"/>
    <row r="3746" customFormat="1" x14ac:dyDescent="0.25"/>
    <row r="3747" customFormat="1" x14ac:dyDescent="0.25"/>
    <row r="3748" customFormat="1" x14ac:dyDescent="0.25"/>
    <row r="3749" customFormat="1" x14ac:dyDescent="0.25"/>
    <row r="3750" customFormat="1" x14ac:dyDescent="0.25"/>
    <row r="3751" customFormat="1" x14ac:dyDescent="0.25"/>
    <row r="3752" customFormat="1" x14ac:dyDescent="0.25"/>
    <row r="3753" customFormat="1" x14ac:dyDescent="0.25"/>
    <row r="3754" customFormat="1" x14ac:dyDescent="0.25"/>
    <row r="3755" customFormat="1" x14ac:dyDescent="0.25"/>
    <row r="3756" customFormat="1" x14ac:dyDescent="0.25"/>
    <row r="3757" customFormat="1" x14ac:dyDescent="0.25"/>
    <row r="3758" customFormat="1" x14ac:dyDescent="0.25"/>
    <row r="3759" customFormat="1" x14ac:dyDescent="0.25"/>
    <row r="3760" customFormat="1" x14ac:dyDescent="0.25"/>
    <row r="3761" customFormat="1" x14ac:dyDescent="0.25"/>
    <row r="3762" customFormat="1" x14ac:dyDescent="0.25"/>
    <row r="3763" customFormat="1" x14ac:dyDescent="0.25"/>
    <row r="3764" customFormat="1" x14ac:dyDescent="0.25"/>
    <row r="3765" customFormat="1" x14ac:dyDescent="0.25"/>
    <row r="3766" customFormat="1" x14ac:dyDescent="0.25"/>
    <row r="3767" customFormat="1" x14ac:dyDescent="0.25"/>
    <row r="3768" customFormat="1" x14ac:dyDescent="0.25"/>
    <row r="3769" customFormat="1" x14ac:dyDescent="0.25"/>
    <row r="3770" customFormat="1" x14ac:dyDescent="0.25"/>
    <row r="3771" customFormat="1" x14ac:dyDescent="0.25"/>
    <row r="3772" customFormat="1" x14ac:dyDescent="0.25"/>
    <row r="3773" customFormat="1" x14ac:dyDescent="0.25"/>
    <row r="3774" customFormat="1" x14ac:dyDescent="0.25"/>
    <row r="3775" customFormat="1" x14ac:dyDescent="0.25"/>
    <row r="3776" customFormat="1" x14ac:dyDescent="0.25"/>
    <row r="3777" customFormat="1" x14ac:dyDescent="0.25"/>
    <row r="3778" customFormat="1" x14ac:dyDescent="0.25"/>
    <row r="3779" customFormat="1" x14ac:dyDescent="0.25"/>
    <row r="3780" customFormat="1" x14ac:dyDescent="0.25"/>
    <row r="3781" customFormat="1" x14ac:dyDescent="0.25"/>
    <row r="3782" customFormat="1" x14ac:dyDescent="0.25"/>
    <row r="3783" customFormat="1" x14ac:dyDescent="0.25"/>
    <row r="3784" customFormat="1" x14ac:dyDescent="0.25"/>
    <row r="3785" customFormat="1" x14ac:dyDescent="0.25"/>
    <row r="3786" customFormat="1" x14ac:dyDescent="0.25"/>
    <row r="3787" customFormat="1" x14ac:dyDescent="0.25"/>
    <row r="3788" customFormat="1" x14ac:dyDescent="0.25"/>
    <row r="3789" customFormat="1" x14ac:dyDescent="0.25"/>
    <row r="3790" customFormat="1" x14ac:dyDescent="0.25"/>
    <row r="3791" customFormat="1" x14ac:dyDescent="0.25"/>
    <row r="3792" customFormat="1" x14ac:dyDescent="0.25"/>
    <row r="3793" customFormat="1" x14ac:dyDescent="0.25"/>
    <row r="3794" customFormat="1" x14ac:dyDescent="0.25"/>
    <row r="3795" customFormat="1" x14ac:dyDescent="0.25"/>
    <row r="3796" customFormat="1" x14ac:dyDescent="0.25"/>
    <row r="3797" customFormat="1" x14ac:dyDescent="0.25"/>
    <row r="3798" customFormat="1" x14ac:dyDescent="0.25"/>
    <row r="3799" customFormat="1" x14ac:dyDescent="0.25"/>
    <row r="3800" customFormat="1" x14ac:dyDescent="0.25"/>
    <row r="3801" customFormat="1" x14ac:dyDescent="0.25"/>
    <row r="3802" customFormat="1" x14ac:dyDescent="0.25"/>
    <row r="3803" customFormat="1" x14ac:dyDescent="0.25"/>
    <row r="3804" customFormat="1" x14ac:dyDescent="0.25"/>
    <row r="3805" customFormat="1" x14ac:dyDescent="0.25"/>
    <row r="3806" customFormat="1" x14ac:dyDescent="0.25"/>
    <row r="3807" customFormat="1" x14ac:dyDescent="0.25"/>
    <row r="3808" customFormat="1" x14ac:dyDescent="0.25"/>
    <row r="3809" customFormat="1" x14ac:dyDescent="0.25"/>
    <row r="3810" customFormat="1" x14ac:dyDescent="0.25"/>
    <row r="3811" customFormat="1" x14ac:dyDescent="0.25"/>
    <row r="3812" customFormat="1" x14ac:dyDescent="0.25"/>
    <row r="3813" customFormat="1" x14ac:dyDescent="0.25"/>
    <row r="3814" customFormat="1" x14ac:dyDescent="0.25"/>
    <row r="3815" customFormat="1" x14ac:dyDescent="0.25"/>
    <row r="3816" customFormat="1" x14ac:dyDescent="0.25"/>
    <row r="3817" customFormat="1" x14ac:dyDescent="0.25"/>
    <row r="3818" customFormat="1" x14ac:dyDescent="0.25"/>
    <row r="3819" customFormat="1" x14ac:dyDescent="0.25"/>
    <row r="3820" customFormat="1" x14ac:dyDescent="0.25"/>
    <row r="3821" customFormat="1" x14ac:dyDescent="0.25"/>
    <row r="3822" customFormat="1" x14ac:dyDescent="0.25"/>
    <row r="3823" customFormat="1" x14ac:dyDescent="0.25"/>
    <row r="3824" customFormat="1" x14ac:dyDescent="0.25"/>
    <row r="3825" customFormat="1" x14ac:dyDescent="0.25"/>
    <row r="3826" customFormat="1" x14ac:dyDescent="0.25"/>
    <row r="3827" customFormat="1" x14ac:dyDescent="0.25"/>
    <row r="3828" customFormat="1" x14ac:dyDescent="0.25"/>
    <row r="3829" customFormat="1" x14ac:dyDescent="0.25"/>
    <row r="3830" customFormat="1" x14ac:dyDescent="0.25"/>
    <row r="3831" customFormat="1" x14ac:dyDescent="0.25"/>
    <row r="3832" customFormat="1" x14ac:dyDescent="0.25"/>
    <row r="3833" customFormat="1" x14ac:dyDescent="0.25"/>
    <row r="3834" customFormat="1" x14ac:dyDescent="0.25"/>
    <row r="3835" customFormat="1" x14ac:dyDescent="0.25"/>
    <row r="3836" customFormat="1" x14ac:dyDescent="0.25"/>
    <row r="3837" customFormat="1" x14ac:dyDescent="0.25"/>
    <row r="3838" customFormat="1" x14ac:dyDescent="0.25"/>
    <row r="3839" customFormat="1" x14ac:dyDescent="0.25"/>
    <row r="3840" customFormat="1" x14ac:dyDescent="0.25"/>
    <row r="3841" customFormat="1" x14ac:dyDescent="0.25"/>
    <row r="3842" customFormat="1" x14ac:dyDescent="0.25"/>
    <row r="3843" customFormat="1" x14ac:dyDescent="0.25"/>
    <row r="3844" customFormat="1" x14ac:dyDescent="0.25"/>
    <row r="3845" customFormat="1" x14ac:dyDescent="0.25"/>
    <row r="3846" customFormat="1" x14ac:dyDescent="0.25"/>
    <row r="3847" customFormat="1" x14ac:dyDescent="0.25"/>
    <row r="3848" customFormat="1" x14ac:dyDescent="0.25"/>
    <row r="3849" customFormat="1" x14ac:dyDescent="0.25"/>
    <row r="3850" customFormat="1" x14ac:dyDescent="0.25"/>
    <row r="3851" customFormat="1" x14ac:dyDescent="0.25"/>
    <row r="3852" customFormat="1" x14ac:dyDescent="0.25"/>
    <row r="3853" customFormat="1" x14ac:dyDescent="0.25"/>
    <row r="3854" customFormat="1" x14ac:dyDescent="0.25"/>
    <row r="3855" customFormat="1" x14ac:dyDescent="0.25"/>
    <row r="3856" customFormat="1" x14ac:dyDescent="0.25"/>
    <row r="3857" customFormat="1" x14ac:dyDescent="0.25"/>
    <row r="3858" customFormat="1" x14ac:dyDescent="0.25"/>
    <row r="3859" customFormat="1" x14ac:dyDescent="0.25"/>
    <row r="3860" customFormat="1" x14ac:dyDescent="0.25"/>
    <row r="3861" customFormat="1" x14ac:dyDescent="0.25"/>
    <row r="3862" customFormat="1" x14ac:dyDescent="0.25"/>
    <row r="3863" customFormat="1" x14ac:dyDescent="0.25"/>
    <row r="3864" customFormat="1" x14ac:dyDescent="0.25"/>
    <row r="3865" customFormat="1" x14ac:dyDescent="0.25"/>
    <row r="3866" customFormat="1" x14ac:dyDescent="0.25"/>
    <row r="3867" customFormat="1" x14ac:dyDescent="0.25"/>
    <row r="3868" customFormat="1" x14ac:dyDescent="0.25"/>
    <row r="3869" customFormat="1" x14ac:dyDescent="0.25"/>
    <row r="3870" customFormat="1" x14ac:dyDescent="0.25"/>
    <row r="3871" customFormat="1" x14ac:dyDescent="0.25"/>
    <row r="3872" customFormat="1" x14ac:dyDescent="0.25"/>
    <row r="3873" customFormat="1" x14ac:dyDescent="0.25"/>
    <row r="3874" customFormat="1" x14ac:dyDescent="0.25"/>
    <row r="3875" customFormat="1" x14ac:dyDescent="0.25"/>
    <row r="3876" customFormat="1" x14ac:dyDescent="0.25"/>
    <row r="3877" customFormat="1" x14ac:dyDescent="0.25"/>
    <row r="3878" customFormat="1" x14ac:dyDescent="0.25"/>
    <row r="3879" customFormat="1" x14ac:dyDescent="0.25"/>
    <row r="3880" customFormat="1" x14ac:dyDescent="0.25"/>
    <row r="3881" customFormat="1" x14ac:dyDescent="0.25"/>
    <row r="3882" customFormat="1" x14ac:dyDescent="0.25"/>
    <row r="3883" customFormat="1" x14ac:dyDescent="0.25"/>
    <row r="3884" customFormat="1" x14ac:dyDescent="0.25"/>
    <row r="3885" customFormat="1" x14ac:dyDescent="0.25"/>
    <row r="3886" customFormat="1" x14ac:dyDescent="0.25"/>
    <row r="3887" customFormat="1" x14ac:dyDescent="0.25"/>
    <row r="3888" customFormat="1" x14ac:dyDescent="0.25"/>
    <row r="3889" customFormat="1" x14ac:dyDescent="0.25"/>
    <row r="3890" customFormat="1" x14ac:dyDescent="0.25"/>
    <row r="3891" customFormat="1" x14ac:dyDescent="0.25"/>
    <row r="3892" customFormat="1" x14ac:dyDescent="0.25"/>
    <row r="3893" customFormat="1" x14ac:dyDescent="0.25"/>
    <row r="3894" customFormat="1" x14ac:dyDescent="0.25"/>
    <row r="3895" customFormat="1" x14ac:dyDescent="0.25"/>
    <row r="3896" customFormat="1" x14ac:dyDescent="0.25"/>
    <row r="3897" customFormat="1" x14ac:dyDescent="0.25"/>
    <row r="3898" customFormat="1" x14ac:dyDescent="0.25"/>
    <row r="3899" customFormat="1" x14ac:dyDescent="0.25"/>
    <row r="3900" customFormat="1" x14ac:dyDescent="0.25"/>
    <row r="3901" customFormat="1" x14ac:dyDescent="0.25"/>
    <row r="3902" customFormat="1" x14ac:dyDescent="0.25"/>
    <row r="3903" customFormat="1" x14ac:dyDescent="0.25"/>
    <row r="3904" customFormat="1" x14ac:dyDescent="0.25"/>
    <row r="3905" customFormat="1" x14ac:dyDescent="0.25"/>
    <row r="3906" customFormat="1" x14ac:dyDescent="0.25"/>
    <row r="3907" customFormat="1" x14ac:dyDescent="0.25"/>
    <row r="3908" customFormat="1" x14ac:dyDescent="0.25"/>
    <row r="3909" customFormat="1" x14ac:dyDescent="0.25"/>
    <row r="3910" customFormat="1" x14ac:dyDescent="0.25"/>
    <row r="3911" customFormat="1" x14ac:dyDescent="0.25"/>
    <row r="3912" customFormat="1" x14ac:dyDescent="0.25"/>
    <row r="3913" customFormat="1" x14ac:dyDescent="0.25"/>
    <row r="3914" customFormat="1" x14ac:dyDescent="0.25"/>
    <row r="3915" customFormat="1" x14ac:dyDescent="0.25"/>
    <row r="3916" customFormat="1" x14ac:dyDescent="0.25"/>
    <row r="3917" customFormat="1" x14ac:dyDescent="0.25"/>
    <row r="3918" customFormat="1" x14ac:dyDescent="0.25"/>
    <row r="3919" customFormat="1" x14ac:dyDescent="0.25"/>
    <row r="3920" customFormat="1" x14ac:dyDescent="0.25"/>
    <row r="3921" customFormat="1" x14ac:dyDescent="0.25"/>
    <row r="3922" customFormat="1" x14ac:dyDescent="0.25"/>
    <row r="3923" customFormat="1" x14ac:dyDescent="0.25"/>
    <row r="3924" customFormat="1" x14ac:dyDescent="0.25"/>
    <row r="3925" customFormat="1" x14ac:dyDescent="0.25"/>
    <row r="3926" customFormat="1" x14ac:dyDescent="0.25"/>
    <row r="3927" customFormat="1" x14ac:dyDescent="0.25"/>
    <row r="3928" customFormat="1" x14ac:dyDescent="0.25"/>
    <row r="3929" customFormat="1" x14ac:dyDescent="0.25"/>
    <row r="3930" customFormat="1" x14ac:dyDescent="0.25"/>
    <row r="3931" customFormat="1" x14ac:dyDescent="0.25"/>
    <row r="3932" customFormat="1" x14ac:dyDescent="0.25"/>
    <row r="3933" customFormat="1" x14ac:dyDescent="0.25"/>
    <row r="3934" customFormat="1" x14ac:dyDescent="0.25"/>
    <row r="3935" customFormat="1" x14ac:dyDescent="0.25"/>
    <row r="3936" customFormat="1" x14ac:dyDescent="0.25"/>
    <row r="3937" customFormat="1" x14ac:dyDescent="0.25"/>
    <row r="3938" customFormat="1" x14ac:dyDescent="0.25"/>
    <row r="3939" customFormat="1" x14ac:dyDescent="0.25"/>
    <row r="3940" customFormat="1" x14ac:dyDescent="0.25"/>
    <row r="3941" customFormat="1" x14ac:dyDescent="0.25"/>
    <row r="3942" customFormat="1" x14ac:dyDescent="0.25"/>
    <row r="3943" customFormat="1" x14ac:dyDescent="0.25"/>
    <row r="3944" customFormat="1" x14ac:dyDescent="0.25"/>
    <row r="3945" customFormat="1" x14ac:dyDescent="0.25"/>
    <row r="3946" customFormat="1" x14ac:dyDescent="0.25"/>
    <row r="3947" customFormat="1" x14ac:dyDescent="0.25"/>
    <row r="3948" customFormat="1" x14ac:dyDescent="0.25"/>
    <row r="3949" customFormat="1" x14ac:dyDescent="0.25"/>
    <row r="3950" customFormat="1" x14ac:dyDescent="0.25"/>
    <row r="3951" customFormat="1" x14ac:dyDescent="0.25"/>
    <row r="3952" customFormat="1" x14ac:dyDescent="0.25"/>
    <row r="3953" customFormat="1" x14ac:dyDescent="0.25"/>
    <row r="3954" customFormat="1" x14ac:dyDescent="0.25"/>
    <row r="3955" customFormat="1" x14ac:dyDescent="0.25"/>
    <row r="3956" customFormat="1" x14ac:dyDescent="0.25"/>
    <row r="3957" customFormat="1" x14ac:dyDescent="0.25"/>
    <row r="3958" customFormat="1" x14ac:dyDescent="0.25"/>
    <row r="3959" customFormat="1" x14ac:dyDescent="0.25"/>
    <row r="3960" customFormat="1" x14ac:dyDescent="0.25"/>
    <row r="3961" customFormat="1" x14ac:dyDescent="0.25"/>
    <row r="3962" customFormat="1" x14ac:dyDescent="0.25"/>
    <row r="3963" customFormat="1" x14ac:dyDescent="0.25"/>
    <row r="3964" customFormat="1" x14ac:dyDescent="0.25"/>
    <row r="3965" customFormat="1" x14ac:dyDescent="0.25"/>
    <row r="3966" customFormat="1" x14ac:dyDescent="0.25"/>
    <row r="3967" customFormat="1" x14ac:dyDescent="0.25"/>
    <row r="3968" customFormat="1" x14ac:dyDescent="0.25"/>
    <row r="3969" customFormat="1" x14ac:dyDescent="0.25"/>
    <row r="3970" customFormat="1" x14ac:dyDescent="0.25"/>
    <row r="3971" customFormat="1" x14ac:dyDescent="0.25"/>
    <row r="3972" customFormat="1" x14ac:dyDescent="0.25"/>
    <row r="3973" customFormat="1" x14ac:dyDescent="0.25"/>
    <row r="3974" customFormat="1" x14ac:dyDescent="0.25"/>
    <row r="3975" customFormat="1" x14ac:dyDescent="0.25"/>
    <row r="3976" customFormat="1" x14ac:dyDescent="0.25"/>
    <row r="3977" customFormat="1" x14ac:dyDescent="0.25"/>
    <row r="3978" customFormat="1" x14ac:dyDescent="0.25"/>
    <row r="3979" customFormat="1" x14ac:dyDescent="0.25"/>
    <row r="3980" customFormat="1" x14ac:dyDescent="0.25"/>
    <row r="3981" customFormat="1" x14ac:dyDescent="0.25"/>
    <row r="3982" customFormat="1" x14ac:dyDescent="0.25"/>
    <row r="3983" customFormat="1" x14ac:dyDescent="0.25"/>
    <row r="3984" customFormat="1" x14ac:dyDescent="0.25"/>
    <row r="3985" customFormat="1" x14ac:dyDescent="0.25"/>
    <row r="3986" customFormat="1" x14ac:dyDescent="0.25"/>
    <row r="3987" customFormat="1" x14ac:dyDescent="0.25"/>
    <row r="3988" customFormat="1" x14ac:dyDescent="0.25"/>
    <row r="3989" customFormat="1" x14ac:dyDescent="0.25"/>
    <row r="3990" customFormat="1" x14ac:dyDescent="0.25"/>
    <row r="3991" customFormat="1" x14ac:dyDescent="0.25"/>
    <row r="3992" customFormat="1" x14ac:dyDescent="0.25"/>
    <row r="3993" customFormat="1" x14ac:dyDescent="0.25"/>
    <row r="3994" customFormat="1" x14ac:dyDescent="0.25"/>
    <row r="3995" customFormat="1" x14ac:dyDescent="0.25"/>
    <row r="3996" customFormat="1" x14ac:dyDescent="0.25"/>
    <row r="3997" customFormat="1" x14ac:dyDescent="0.25"/>
    <row r="3998" customFormat="1" x14ac:dyDescent="0.25"/>
    <row r="3999" customFormat="1" x14ac:dyDescent="0.25"/>
    <row r="4000" customFormat="1" x14ac:dyDescent="0.25"/>
    <row r="4001" customFormat="1" x14ac:dyDescent="0.25"/>
    <row r="4002" customFormat="1" x14ac:dyDescent="0.25"/>
    <row r="4003" customFormat="1" x14ac:dyDescent="0.25"/>
    <row r="4004" customFormat="1" x14ac:dyDescent="0.25"/>
    <row r="4005" customFormat="1" x14ac:dyDescent="0.25"/>
    <row r="4006" customFormat="1" x14ac:dyDescent="0.25"/>
    <row r="4007" customFormat="1" x14ac:dyDescent="0.25"/>
    <row r="4008" customFormat="1" x14ac:dyDescent="0.25"/>
    <row r="4009" customFormat="1" x14ac:dyDescent="0.25"/>
    <row r="4010" customFormat="1" x14ac:dyDescent="0.25"/>
    <row r="4011" customFormat="1" x14ac:dyDescent="0.25"/>
    <row r="4012" customFormat="1" x14ac:dyDescent="0.25"/>
    <row r="4013" customFormat="1" x14ac:dyDescent="0.25"/>
    <row r="4014" customFormat="1" x14ac:dyDescent="0.25"/>
    <row r="4015" customFormat="1" x14ac:dyDescent="0.25"/>
    <row r="4016" customFormat="1" x14ac:dyDescent="0.25"/>
    <row r="4017" customFormat="1" x14ac:dyDescent="0.25"/>
    <row r="4018" customFormat="1" x14ac:dyDescent="0.25"/>
    <row r="4019" customFormat="1" x14ac:dyDescent="0.25"/>
    <row r="4020" customFormat="1" x14ac:dyDescent="0.25"/>
    <row r="4021" customFormat="1" x14ac:dyDescent="0.25"/>
    <row r="4022" customFormat="1" x14ac:dyDescent="0.25"/>
    <row r="4023" customFormat="1" x14ac:dyDescent="0.25"/>
    <row r="4024" customFormat="1" x14ac:dyDescent="0.25"/>
    <row r="4025" customFormat="1" x14ac:dyDescent="0.25"/>
    <row r="4026" customFormat="1" x14ac:dyDescent="0.25"/>
    <row r="4027" customFormat="1" x14ac:dyDescent="0.25"/>
    <row r="4028" customFormat="1" x14ac:dyDescent="0.25"/>
    <row r="4029" customFormat="1" x14ac:dyDescent="0.25"/>
    <row r="4030" customFormat="1" x14ac:dyDescent="0.25"/>
    <row r="4031" customFormat="1" x14ac:dyDescent="0.25"/>
    <row r="4032" customFormat="1" x14ac:dyDescent="0.25"/>
    <row r="4033" customFormat="1" x14ac:dyDescent="0.25"/>
    <row r="4034" customFormat="1" x14ac:dyDescent="0.25"/>
    <row r="4035" customFormat="1" x14ac:dyDescent="0.25"/>
    <row r="4036" customFormat="1" x14ac:dyDescent="0.25"/>
    <row r="4037" customFormat="1" x14ac:dyDescent="0.25"/>
    <row r="4038" customFormat="1" x14ac:dyDescent="0.25"/>
    <row r="4039" customFormat="1" x14ac:dyDescent="0.25"/>
    <row r="4040" customFormat="1" x14ac:dyDescent="0.25"/>
    <row r="4041" customFormat="1" x14ac:dyDescent="0.25"/>
    <row r="4042" customFormat="1" x14ac:dyDescent="0.25"/>
    <row r="4043" customFormat="1" x14ac:dyDescent="0.25"/>
    <row r="4044" customFormat="1" x14ac:dyDescent="0.25"/>
    <row r="4045" customFormat="1" x14ac:dyDescent="0.25"/>
    <row r="4046" customFormat="1" x14ac:dyDescent="0.25"/>
    <row r="4047" customFormat="1" x14ac:dyDescent="0.25"/>
    <row r="4048" customFormat="1" x14ac:dyDescent="0.25"/>
    <row r="4049" customFormat="1" x14ac:dyDescent="0.25"/>
    <row r="4050" customFormat="1" x14ac:dyDescent="0.25"/>
    <row r="4051" customFormat="1" x14ac:dyDescent="0.25"/>
    <row r="4052" customFormat="1" x14ac:dyDescent="0.25"/>
    <row r="4053" customFormat="1" x14ac:dyDescent="0.25"/>
    <row r="4054" customFormat="1" x14ac:dyDescent="0.25"/>
    <row r="4055" customFormat="1" x14ac:dyDescent="0.25"/>
    <row r="4056" customFormat="1" x14ac:dyDescent="0.25"/>
    <row r="4057" customFormat="1" x14ac:dyDescent="0.25"/>
    <row r="4058" customFormat="1" x14ac:dyDescent="0.25"/>
    <row r="4059" customFormat="1" x14ac:dyDescent="0.25"/>
    <row r="4060" customFormat="1" x14ac:dyDescent="0.25"/>
    <row r="4061" customFormat="1" x14ac:dyDescent="0.25"/>
    <row r="4062" customFormat="1" x14ac:dyDescent="0.25"/>
    <row r="4063" customFormat="1" x14ac:dyDescent="0.25"/>
    <row r="4064" customFormat="1" x14ac:dyDescent="0.25"/>
    <row r="4065" spans="1:8" x14ac:dyDescent="0.25">
      <c r="A4065"/>
      <c r="B4065"/>
      <c r="C4065"/>
      <c r="D4065"/>
      <c r="E4065"/>
      <c r="F4065"/>
      <c r="G4065"/>
      <c r="H4065"/>
    </row>
    <row r="4066" spans="1:8" x14ac:dyDescent="0.25">
      <c r="A4066"/>
      <c r="B4066"/>
      <c r="C4066"/>
      <c r="D4066"/>
      <c r="E4066"/>
      <c r="F4066"/>
      <c r="G4066"/>
      <c r="H4066"/>
    </row>
    <row r="4067" spans="1:8" x14ac:dyDescent="0.25">
      <c r="A4067"/>
      <c r="B4067"/>
      <c r="C4067"/>
      <c r="D4067"/>
      <c r="E4067"/>
      <c r="F4067"/>
      <c r="G4067"/>
      <c r="H4067"/>
    </row>
    <row r="4068" spans="1:8" x14ac:dyDescent="0.25">
      <c r="A4068"/>
      <c r="B4068"/>
      <c r="C4068"/>
      <c r="D4068"/>
      <c r="E4068"/>
      <c r="F4068"/>
      <c r="G4068"/>
      <c r="H4068"/>
    </row>
    <row r="4069" spans="1:8" x14ac:dyDescent="0.25">
      <c r="A4069"/>
      <c r="B4069"/>
      <c r="C4069"/>
      <c r="D4069"/>
      <c r="E4069"/>
      <c r="F4069"/>
      <c r="G4069"/>
      <c r="H4069"/>
    </row>
    <row r="4070" spans="1:8" x14ac:dyDescent="0.25">
      <c r="A4070"/>
      <c r="B4070"/>
      <c r="C4070"/>
      <c r="D4070"/>
      <c r="E4070"/>
      <c r="F4070"/>
      <c r="G4070"/>
      <c r="H4070"/>
    </row>
    <row r="4071" spans="1:8" x14ac:dyDescent="0.25">
      <c r="D4071"/>
      <c r="E4071"/>
      <c r="F4071"/>
      <c r="G4071"/>
      <c r="H4071"/>
    </row>
    <row r="4072" spans="1:8" x14ac:dyDescent="0.25">
      <c r="G4072"/>
      <c r="H4072"/>
    </row>
    <row r="4073" spans="1:8" x14ac:dyDescent="0.25">
      <c r="G4073"/>
      <c r="H4073"/>
    </row>
  </sheetData>
  <mergeCells count="49">
    <mergeCell ref="B12:B14"/>
    <mergeCell ref="B18:B20"/>
    <mergeCell ref="B21:B23"/>
    <mergeCell ref="B24:B26"/>
    <mergeCell ref="B27:B29"/>
    <mergeCell ref="E3:F3"/>
    <mergeCell ref="B7:B8"/>
    <mergeCell ref="C7:C8"/>
    <mergeCell ref="D7:D8"/>
    <mergeCell ref="E7:E8"/>
    <mergeCell ref="F7:F8"/>
    <mergeCell ref="B30:B32"/>
    <mergeCell ref="B33:B35"/>
    <mergeCell ref="B42:B44"/>
    <mergeCell ref="B45:B47"/>
    <mergeCell ref="B48:B50"/>
    <mergeCell ref="B39:B41"/>
    <mergeCell ref="B36:B38"/>
    <mergeCell ref="A106:B106"/>
    <mergeCell ref="B54:B56"/>
    <mergeCell ref="B51:B53"/>
    <mergeCell ref="B60:B62"/>
    <mergeCell ref="B63:B65"/>
    <mergeCell ref="B66:B68"/>
    <mergeCell ref="B84:B86"/>
    <mergeCell ref="B69:B71"/>
    <mergeCell ref="B72:B74"/>
    <mergeCell ref="B75:B77"/>
    <mergeCell ref="B81:B83"/>
    <mergeCell ref="B87:B89"/>
    <mergeCell ref="B90:B92"/>
    <mergeCell ref="B93:B95"/>
    <mergeCell ref="B99:B101"/>
    <mergeCell ref="B9:B11"/>
    <mergeCell ref="B15:B17"/>
    <mergeCell ref="B57:B59"/>
    <mergeCell ref="B78:B80"/>
    <mergeCell ref="B115:C115"/>
    <mergeCell ref="A114:B114"/>
    <mergeCell ref="B96:B98"/>
    <mergeCell ref="B102:B104"/>
    <mergeCell ref="A105:B105"/>
    <mergeCell ref="A113:B113"/>
    <mergeCell ref="A109:B109"/>
    <mergeCell ref="A112:B112"/>
    <mergeCell ref="A111:B111"/>
    <mergeCell ref="A110:B110"/>
    <mergeCell ref="A107:B107"/>
    <mergeCell ref="A108:B108"/>
  </mergeCells>
  <phoneticPr fontId="1" type="noConversion"/>
  <dataValidations count="2">
    <dataValidation type="list" allowBlank="1" showInputMessage="1" showErrorMessage="1" sqref="D9:D104" xr:uid="{00000000-0002-0000-0000-000000000000}">
      <formula1>"Administration,WP0, WP1, WP2, WP3, WP4, WP5, WP6, WP7, WP8,WP9,WP10,WP11,WP12,WP13,WP14"</formula1>
    </dataValidation>
    <dataValidation type="list" allowBlank="1" showInputMessage="1" showErrorMessage="1" sqref="E9:E104" xr:uid="{00000000-0002-0000-0000-000001000000}">
      <formula1>$A$121:$A$129</formula1>
    </dataValidation>
  </dataValidations>
  <pageMargins left="0.48" right="0.38" top="0.93" bottom="1" header="0.84" footer="0.3"/>
  <pageSetup paperSize="9" scale="64" orientation="portrait" r:id="rId1"/>
  <headerFooter alignWithMargins="0"/>
  <rowBreaks count="1" manualBreakCount="1">
    <brk id="74" max="6" man="1"/>
  </rowBreaks>
  <cellWatches>
    <cellWatch r="E9"/>
  </cellWatch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0.79998168889431442"/>
    <pageSetUpPr fitToPage="1"/>
  </sheetPr>
  <dimension ref="A1:M735"/>
  <sheetViews>
    <sheetView zoomScale="60" zoomScaleNormal="60" workbookViewId="0">
      <selection activeCell="F8" sqref="F8:I8"/>
    </sheetView>
  </sheetViews>
  <sheetFormatPr defaultColWidth="9.109375" defaultRowHeight="13.2" x14ac:dyDescent="0.25"/>
  <cols>
    <col min="1" max="1" width="14.88671875" style="21" customWidth="1"/>
    <col min="2" max="2" width="5.6640625" style="21" customWidth="1"/>
    <col min="3" max="3" width="5.109375" style="21" customWidth="1"/>
    <col min="4" max="4" width="5.33203125" style="21" customWidth="1"/>
    <col min="5" max="5" width="5.44140625" style="21" customWidth="1"/>
    <col min="6" max="6" width="5" style="21" customWidth="1"/>
    <col min="7" max="7" width="5.109375" style="21" customWidth="1"/>
    <col min="8" max="8" width="5.33203125" style="20" customWidth="1"/>
    <col min="9" max="9" width="5.5546875" style="20" customWidth="1"/>
    <col min="10" max="10" width="18.5546875" style="20" customWidth="1"/>
    <col min="11" max="11" width="59.109375" style="135" customWidth="1"/>
    <col min="12" max="12" width="9.109375" style="21" hidden="1" customWidth="1"/>
    <col min="13" max="16384" width="9.109375" style="21"/>
  </cols>
  <sheetData>
    <row r="1" spans="1:13" ht="18" customHeight="1" thickBot="1" x14ac:dyDescent="0.35">
      <c r="A1" s="80" t="s">
        <v>78</v>
      </c>
      <c r="B1" s="419" t="s">
        <v>83</v>
      </c>
      <c r="C1" s="419"/>
      <c r="D1" s="419"/>
      <c r="E1" s="419"/>
      <c r="F1" s="419"/>
      <c r="G1" s="419"/>
      <c r="H1" s="419"/>
      <c r="I1" s="419"/>
      <c r="J1" s="419"/>
      <c r="K1" s="420"/>
      <c r="L1" s="261"/>
    </row>
    <row r="2" spans="1:13" ht="18" customHeight="1" x14ac:dyDescent="0.3">
      <c r="A2" s="81"/>
      <c r="B2" s="421"/>
      <c r="C2" s="421"/>
      <c r="D2" s="421"/>
      <c r="E2" s="421"/>
      <c r="F2" s="421"/>
      <c r="G2" s="421"/>
      <c r="H2" s="421"/>
      <c r="I2" s="421"/>
      <c r="J2" s="421"/>
      <c r="K2" s="422"/>
      <c r="L2" s="261"/>
    </row>
    <row r="3" spans="1:13" s="22" customFormat="1" ht="10.199999999999999" x14ac:dyDescent="0.2">
      <c r="A3" s="82"/>
      <c r="B3" s="7"/>
      <c r="C3" s="7"/>
      <c r="D3" s="7"/>
      <c r="E3" s="7"/>
      <c r="F3" s="7"/>
      <c r="G3" s="7"/>
      <c r="H3" s="7"/>
      <c r="I3" s="7"/>
      <c r="J3" s="7"/>
      <c r="K3" s="133"/>
      <c r="L3" s="83"/>
    </row>
    <row r="4" spans="1:13" s="22" customFormat="1" x14ac:dyDescent="0.25">
      <c r="A4" s="82"/>
      <c r="B4" s="9" t="s">
        <v>0</v>
      </c>
      <c r="C4" s="9"/>
      <c r="D4" s="2"/>
      <c r="E4" s="2"/>
      <c r="F4" s="324" t="s">
        <v>84</v>
      </c>
      <c r="G4" s="241"/>
      <c r="H4" s="241"/>
      <c r="I4" s="241"/>
      <c r="J4" s="241"/>
      <c r="K4" s="134"/>
      <c r="L4" s="84"/>
    </row>
    <row r="5" spans="1:13" s="22" customFormat="1" x14ac:dyDescent="0.25">
      <c r="A5" s="82"/>
      <c r="B5" s="5"/>
      <c r="C5" s="5"/>
      <c r="D5" s="5"/>
      <c r="E5" s="5"/>
      <c r="F5" s="5"/>
      <c r="G5" s="5"/>
      <c r="H5" s="8"/>
      <c r="I5" s="8"/>
      <c r="J5" s="8"/>
      <c r="K5" s="133"/>
      <c r="L5" s="83"/>
    </row>
    <row r="6" spans="1:13" s="22" customFormat="1" x14ac:dyDescent="0.25">
      <c r="A6" s="82"/>
      <c r="B6" s="9" t="s">
        <v>1</v>
      </c>
      <c r="C6" s="9"/>
      <c r="D6" s="2"/>
      <c r="E6" s="2"/>
      <c r="F6" s="438">
        <f>TimeSheet!E3</f>
        <v>0</v>
      </c>
      <c r="G6" s="438"/>
      <c r="H6" s="438"/>
      <c r="I6" s="438"/>
      <c r="J6" s="438"/>
      <c r="K6" s="133"/>
      <c r="L6" s="83"/>
    </row>
    <row r="7" spans="1:13" s="22" customFormat="1" x14ac:dyDescent="0.25">
      <c r="A7" s="82"/>
      <c r="B7" s="5"/>
      <c r="C7" s="5"/>
      <c r="D7" s="2"/>
      <c r="E7" s="2"/>
      <c r="F7" s="2"/>
      <c r="G7" s="2"/>
      <c r="H7" s="8"/>
      <c r="I7" s="8"/>
      <c r="J7" s="8"/>
      <c r="K7" s="133"/>
      <c r="L7" s="83"/>
    </row>
    <row r="8" spans="1:13" s="22" customFormat="1" x14ac:dyDescent="0.25">
      <c r="A8" s="82"/>
      <c r="B8" s="9" t="s">
        <v>2</v>
      </c>
      <c r="C8" s="9"/>
      <c r="D8" s="2"/>
      <c r="E8" s="2"/>
      <c r="F8" s="439"/>
      <c r="G8" s="438"/>
      <c r="H8" s="438"/>
      <c r="I8" s="438"/>
      <c r="J8" s="8"/>
      <c r="K8" s="133"/>
      <c r="L8" s="83"/>
    </row>
    <row r="9" spans="1:13" s="22" customFormat="1" x14ac:dyDescent="0.25">
      <c r="A9" s="82"/>
      <c r="B9" s="9"/>
      <c r="C9" s="9"/>
      <c r="D9" s="2"/>
      <c r="E9" s="2"/>
      <c r="F9" s="2"/>
      <c r="G9" s="2"/>
      <c r="H9" s="8"/>
      <c r="I9" s="8"/>
      <c r="J9" s="8"/>
      <c r="K9" s="133"/>
      <c r="L9" s="83"/>
    </row>
    <row r="10" spans="1:13" s="22" customFormat="1" x14ac:dyDescent="0.25">
      <c r="A10" s="82"/>
      <c r="B10" s="9" t="s">
        <v>3</v>
      </c>
      <c r="C10" s="9"/>
      <c r="D10" s="2"/>
      <c r="E10" s="2"/>
      <c r="F10" s="475">
        <f>TimeSheet!F5</f>
        <v>0</v>
      </c>
      <c r="G10" s="476"/>
      <c r="H10" s="8"/>
      <c r="I10" s="8"/>
      <c r="J10" s="8"/>
      <c r="K10" s="133"/>
      <c r="L10" s="83"/>
    </row>
    <row r="11" spans="1:13" ht="13.8" thickBot="1" x14ac:dyDescent="0.3">
      <c r="A11" s="81"/>
      <c r="B11" s="10"/>
      <c r="C11" s="10"/>
      <c r="D11" s="10"/>
      <c r="E11" s="10"/>
      <c r="F11" s="10"/>
      <c r="G11" s="10"/>
      <c r="H11" s="5"/>
      <c r="I11" s="5"/>
      <c r="J11" s="5"/>
      <c r="L11" s="85"/>
    </row>
    <row r="12" spans="1:13" ht="12.75" customHeight="1" x14ac:dyDescent="0.2">
      <c r="A12" s="470" t="s">
        <v>4</v>
      </c>
      <c r="B12" s="471" t="s">
        <v>30</v>
      </c>
      <c r="C12" s="471"/>
      <c r="D12" s="471" t="s">
        <v>5</v>
      </c>
      <c r="E12" s="471"/>
      <c r="F12" s="472" t="s">
        <v>12</v>
      </c>
      <c r="G12" s="472"/>
      <c r="H12" s="472"/>
      <c r="I12" s="472"/>
      <c r="J12" s="472"/>
      <c r="K12" s="472"/>
      <c r="L12" s="473"/>
      <c r="M12" s="81"/>
    </row>
    <row r="13" spans="1:13" ht="10.199999999999999" x14ac:dyDescent="0.2">
      <c r="A13" s="424"/>
      <c r="B13" s="425"/>
      <c r="C13" s="425"/>
      <c r="D13" s="425"/>
      <c r="E13" s="425"/>
      <c r="F13" s="451"/>
      <c r="G13" s="451"/>
      <c r="H13" s="451"/>
      <c r="I13" s="451"/>
      <c r="J13" s="451"/>
      <c r="K13" s="451"/>
      <c r="L13" s="474"/>
      <c r="M13" s="81"/>
    </row>
    <row r="14" spans="1:13" ht="12.75" customHeight="1" x14ac:dyDescent="0.25">
      <c r="A14" s="86">
        <v>1</v>
      </c>
      <c r="B14" s="436">
        <f>IF(TimeSheet!$E9="MVZI",TimeSheet!$C9,IF(TimeSheet!$E10="MVZI",TimeSheet!$C10,IF(TimeSheet!$E11="MVZI",TimeSheet!$C11,0)))</f>
        <v>0</v>
      </c>
      <c r="C14" s="437"/>
      <c r="D14" s="431">
        <f>IF(TimeSheet!$E9="MVZI",TimeSheet!$D9,IF(TimeSheet!$E10="MVZI",TimeSheet!$D10,IF(TimeSheet!$E11="MVZI",TimeSheet!$D11,0)))</f>
        <v>0</v>
      </c>
      <c r="E14" s="432"/>
      <c r="F14" s="431">
        <f>IF(TimeSheet!$E9="MVZI",TimeSheet!$F9,IF(TimeSheet!$E10="MVZI",TimeSheet!$F10,IF(TimeSheet!$E11="MVZI",TimeSheet!$F11,0)))</f>
        <v>0</v>
      </c>
      <c r="G14" s="433"/>
      <c r="H14" s="435"/>
      <c r="I14" s="435"/>
      <c r="J14" s="435"/>
      <c r="K14" s="435"/>
      <c r="L14" s="266"/>
      <c r="M14" s="81"/>
    </row>
    <row r="15" spans="1:13" x14ac:dyDescent="0.25">
      <c r="A15" s="86">
        <f>A14+1</f>
        <v>2</v>
      </c>
      <c r="B15" s="436">
        <f>IF(TimeSheet!$E12="MVZI",TimeSheet!$C12,IF(TimeSheet!$E13="MVZI",TimeSheet!$C13,IF(TimeSheet!$E14="MVZI",TimeSheet!$C14,0)))</f>
        <v>0</v>
      </c>
      <c r="C15" s="437"/>
      <c r="D15" s="431">
        <f>IF(TimeSheet!$E12="MIZŠ",TimeSheet!$D12,IF(TimeSheet!$E13="MIZŠ",TimeSheet!$D13,IF(TimeSheet!$E14="MIZŠ",TimeSheet!$D14,0)))</f>
        <v>0</v>
      </c>
      <c r="E15" s="432"/>
      <c r="F15" s="431">
        <f>IF(TimeSheet!$E12="MVZI",TimeSheet!$F12,IF(TimeSheet!$E13="MVZI",TimeSheet!$F13,IF(TimeSheet!$E14="MVZI",TimeSheet!$F14,0)))</f>
        <v>0</v>
      </c>
      <c r="G15" s="433"/>
      <c r="H15" s="435"/>
      <c r="I15" s="435"/>
      <c r="J15" s="435"/>
      <c r="K15" s="435"/>
      <c r="L15" s="266"/>
      <c r="M15" s="81"/>
    </row>
    <row r="16" spans="1:13" x14ac:dyDescent="0.25">
      <c r="A16" s="86">
        <f t="shared" ref="A16:A43" si="0">A15+1</f>
        <v>3</v>
      </c>
      <c r="B16" s="436">
        <f>IF(TimeSheet!$E15="MVZI",TimeSheet!C15,IF(TimeSheet!$E16="MVZI",TimeSheet!C16,IF(TimeSheet!$E17="MVZI",TimeSheet!C17,0)))</f>
        <v>0</v>
      </c>
      <c r="C16" s="437"/>
      <c r="D16" s="431">
        <f>IF(TimeSheet!$E15="MIZŠ",TimeSheet!$D15,IF(TimeSheet!$E16="MIZŠ",TimeSheet!$D16,IF(TimeSheet!$E17="MIZŠ",TimeSheet!$D17,0)))</f>
        <v>0</v>
      </c>
      <c r="E16" s="432"/>
      <c r="F16" s="431">
        <f>IF(TimeSheet!$E15="MVZI",TimeSheet!$F15,IF(TimeSheet!$E16="MVZI",TimeSheet!$F16,IF(TimeSheet!$E17="MVZI",TimeSheet!$F17,0)))</f>
        <v>0</v>
      </c>
      <c r="G16" s="433"/>
      <c r="H16" s="435"/>
      <c r="I16" s="435"/>
      <c r="J16" s="435"/>
      <c r="K16" s="435"/>
      <c r="L16" s="266"/>
      <c r="M16" s="81"/>
    </row>
    <row r="17" spans="1:13" ht="10.199999999999999" x14ac:dyDescent="0.2">
      <c r="A17" s="86">
        <f t="shared" si="0"/>
        <v>4</v>
      </c>
      <c r="B17" s="436">
        <f>IF(TimeSheet!$E18="MVZI",TimeSheet!C18,IF(TimeSheet!$E19="MVZI",TimeSheet!C19,IF(TimeSheet!$E20="MVZI",TimeSheet!C20,0)))</f>
        <v>0</v>
      </c>
      <c r="C17" s="437"/>
      <c r="D17" s="431">
        <f>IF(TimeSheet!$E18="MIZŠ",TimeSheet!D18,IF(TimeSheet!$E19="MIZŠ",TimeSheet!D19,IF(TimeSheet!$E20="MIZŠ",TimeSheet!D20,0)))</f>
        <v>0</v>
      </c>
      <c r="E17" s="432"/>
      <c r="F17" s="434">
        <f>IF(TimeSheet!$E18="MVZI",TimeSheet!$F18,IF(TimeSheet!$E19="MVZI",TimeSheet!$F19,IF(TimeSheet!$E20="MVZI",TimeSheet!$F20,0)))</f>
        <v>0</v>
      </c>
      <c r="G17" s="434"/>
      <c r="H17" s="434"/>
      <c r="I17" s="434"/>
      <c r="J17" s="434"/>
      <c r="K17" s="431"/>
      <c r="L17" s="266"/>
      <c r="M17" s="81"/>
    </row>
    <row r="18" spans="1:13" x14ac:dyDescent="0.25">
      <c r="A18" s="86">
        <f t="shared" si="0"/>
        <v>5</v>
      </c>
      <c r="B18" s="436">
        <f>IF(TimeSheet!$E21="MVZI",TimeSheet!C21,IF(TimeSheet!$E22="MVZI",TimeSheet!C22,IF(TimeSheet!$E23="MVZI",TimeSheet!C23,0)))</f>
        <v>0</v>
      </c>
      <c r="C18" s="437"/>
      <c r="D18" s="431">
        <f>IF(TimeSheet!$E21="MIZŠ",TimeSheet!D21,IF(TimeSheet!$E22="MIZŠ",TimeSheet!D22,IF(TimeSheet!$E23="MIZŠ",TimeSheet!D23,0)))</f>
        <v>0</v>
      </c>
      <c r="E18" s="432"/>
      <c r="F18" s="431">
        <f>IF(TimeSheet!$E21="MIZŠ",TimeSheet!F21,IF(TimeSheet!$E22="MIZŠ",TimeSheet!F23,IF(TimeSheet!$E23="MIZŠ",TimeSheet!#REF!,0)))</f>
        <v>0</v>
      </c>
      <c r="G18" s="433"/>
      <c r="H18" s="435"/>
      <c r="I18" s="435"/>
      <c r="J18" s="435"/>
      <c r="K18" s="435"/>
      <c r="L18" s="266"/>
      <c r="M18" s="81"/>
    </row>
    <row r="19" spans="1:13" ht="10.199999999999999" x14ac:dyDescent="0.2">
      <c r="A19" s="86">
        <f t="shared" si="0"/>
        <v>6</v>
      </c>
      <c r="B19" s="436">
        <f>IF(TimeSheet!$E24="MVZI",TimeSheet!C24,IF(TimeSheet!$E25="MVZI",TimeSheet!C25,IF(TimeSheet!$E26="MVZI",TimeSheet!C26,0)))</f>
        <v>0</v>
      </c>
      <c r="C19" s="437"/>
      <c r="D19" s="431">
        <f>IF(TimeSheet!$E24="MIZŠ",TimeSheet!D24,IF(TimeSheet!$E25="MIZŠ",TimeSheet!D25,IF(TimeSheet!$E26="MIZŠ",TimeSheet!D26,0)))</f>
        <v>0</v>
      </c>
      <c r="E19" s="432"/>
      <c r="F19" s="431">
        <f>IF(TimeSheet!$E24="MVZI",TimeSheet!F24,IF(TimeSheet!$E25="MVZI",TimeSheet!F25,IF(TimeSheet!$E26="MVZI",TimeSheet!F26,0)))</f>
        <v>0</v>
      </c>
      <c r="G19" s="433"/>
      <c r="H19" s="433">
        <f>IF(TimeSheet!$E24="ERASynBio",TimeSheet!H24,IF(TimeSheet!$E25="ERASynBio",TimeSheet!H25,IF(TimeSheet!$E26="ERASynBio",TimeSheet!H26,0)))</f>
        <v>0</v>
      </c>
      <c r="I19" s="433"/>
      <c r="J19" s="433">
        <f>IF(TimeSheet!$E24="ERASynBio",TimeSheet!J24,IF(TimeSheet!$E25="ERASynBio",TimeSheet!J25,IF(TimeSheet!$E26="ERASynBio",TimeSheet!J26,0)))</f>
        <v>0</v>
      </c>
      <c r="K19" s="433"/>
      <c r="L19" s="266"/>
      <c r="M19" s="81"/>
    </row>
    <row r="20" spans="1:13" ht="10.199999999999999" x14ac:dyDescent="0.2">
      <c r="A20" s="86">
        <f t="shared" si="0"/>
        <v>7</v>
      </c>
      <c r="B20" s="436">
        <f>IF(TimeSheet!$E27="MVZI",TimeSheet!C27,IF(TimeSheet!$E28="MVZI",TimeSheet!C28,IF(TimeSheet!$E29="MVZI",TimeSheet!C29,0)))</f>
        <v>0</v>
      </c>
      <c r="C20" s="437"/>
      <c r="D20" s="431">
        <f>IF(TimeSheet!$E27="MIZŠ",TimeSheet!D27,IF(TimeSheet!$E28="MIZŠ",TimeSheet!D28,IF(TimeSheet!$D29="MIZŠ",TimeSheet!D29,0)))</f>
        <v>0</v>
      </c>
      <c r="E20" s="432"/>
      <c r="F20" s="431">
        <f>IF(TimeSheet!$E27="MVZI",TimeSheet!F27,IF(TimeSheet!$E28="MVZI",TimeSheet!F28,IF(TimeSheet!$E29="MVZI",TimeSheet!F29,0)))</f>
        <v>0</v>
      </c>
      <c r="G20" s="433"/>
      <c r="H20" s="433">
        <f>IF(TimeSheet!$E27="ERASynBio",TimeSheet!I27,IF(TimeSheet!$E28="ERASynBio",TimeSheet!I28,IF(TimeSheet!$E29="ERASynBio",TimeSheet!I29,0)))</f>
        <v>0</v>
      </c>
      <c r="I20" s="433"/>
      <c r="J20" s="433">
        <f>IF(TimeSheet!$E27="ERASynBio",TimeSheet!K27,IF(TimeSheet!$E28="ERASynBio",TimeSheet!K28,IF(TimeSheet!$E29="ERASynBio",TimeSheet!K29,0)))</f>
        <v>0</v>
      </c>
      <c r="K20" s="433"/>
      <c r="L20" s="266"/>
      <c r="M20" s="81"/>
    </row>
    <row r="21" spans="1:13" ht="10.199999999999999" x14ac:dyDescent="0.2">
      <c r="A21" s="86">
        <f t="shared" si="0"/>
        <v>8</v>
      </c>
      <c r="B21" s="436">
        <f>IF(TimeSheet!$E30="MVZI",TimeSheet!C30,IF(TimeSheet!$E31="MVZI",TimeSheet!C31,IF(TimeSheet!$E32="MVZI",TimeSheet!C32,0)))</f>
        <v>0</v>
      </c>
      <c r="C21" s="437"/>
      <c r="D21" s="431">
        <f>IF(TimeSheet!$E30="MIZŠ",TimeSheet!D30,IF(TimeSheet!$E31="MIZŠ",TimeSheet!D31,IF(TimeSheet!$E32="MIZŠ",TimeSheet!D32,0)))</f>
        <v>0</v>
      </c>
      <c r="E21" s="432"/>
      <c r="F21" s="431">
        <f>IF(TimeSheet!$E30="MVZI",TimeSheet!F30,IF(TimeSheet!$E31="MVZI",TimeSheet!F31,IF(TimeSheet!$E32="MVZI",TimeSheet!F32,0)))</f>
        <v>0</v>
      </c>
      <c r="G21" s="433"/>
      <c r="H21" s="433">
        <f>IF(TimeSheet!$E30="ERASynBio",TimeSheet!H30,IF(TimeSheet!$E31="ERASynBio",TimeSheet!H31,IF(TimeSheet!$E32="ERASynBio",TimeSheet!H32,0)))</f>
        <v>0</v>
      </c>
      <c r="I21" s="433"/>
      <c r="J21" s="433">
        <f>IF(TimeSheet!$E30="ERASynBio",TimeSheet!J30,IF(TimeSheet!$E31="ERASynBio",TimeSheet!J31,IF(TimeSheet!$E32="ERASynBio",TimeSheet!J32,0)))</f>
        <v>0</v>
      </c>
      <c r="K21" s="433"/>
      <c r="L21" s="266"/>
      <c r="M21" s="81"/>
    </row>
    <row r="22" spans="1:13" ht="10.199999999999999" x14ac:dyDescent="0.2">
      <c r="A22" s="86">
        <f t="shared" si="0"/>
        <v>9</v>
      </c>
      <c r="B22" s="436">
        <f>IF(TimeSheet!$E33="MVZI",TimeSheet!C33,IF(TimeSheet!$E34="MVZI",TimeSheet!C34,IF(TimeSheet!$E35="MVZI",TimeSheet!C35,0)))</f>
        <v>0</v>
      </c>
      <c r="C22" s="437"/>
      <c r="D22" s="431">
        <f>IF(TimeSheet!$E33="MIZŠ",TimeSheet!D33,IF(TimeSheet!$E34="MIZŠ",TimeSheet!D34,IF(TimeSheet!$D35="MIZŠ",TimeSheet!D35,0)))</f>
        <v>0</v>
      </c>
      <c r="E22" s="432"/>
      <c r="F22" s="431">
        <f>IF(TimeSheet!$E33="MVZI",TimeSheet!F33,IF(TimeSheet!$E34="MVZI",TimeSheet!F34,IF(TimeSheet!$E35="MVZI",TimeSheet!F35,0)))</f>
        <v>0</v>
      </c>
      <c r="G22" s="433"/>
      <c r="H22" s="433">
        <f>IF(TimeSheet!$E33="ERASynBio",TimeSheet!I33,IF(TimeSheet!$E34="ERASynBio",TimeSheet!I34,IF(TimeSheet!$E35="ERASynBio",TimeSheet!I35,0)))</f>
        <v>0</v>
      </c>
      <c r="I22" s="433"/>
      <c r="J22" s="433">
        <f>IF(TimeSheet!$E33="ERASynBio",TimeSheet!K33,IF(TimeSheet!$E34="ERASynBio",TimeSheet!K34,IF(TimeSheet!$E35="ERASynBio",TimeSheet!K35,0)))</f>
        <v>0</v>
      </c>
      <c r="K22" s="433"/>
      <c r="L22" s="266"/>
      <c r="M22" s="81"/>
    </row>
    <row r="23" spans="1:13" ht="10.199999999999999" x14ac:dyDescent="0.2">
      <c r="A23" s="86">
        <f t="shared" si="0"/>
        <v>10</v>
      </c>
      <c r="B23" s="436">
        <f>IF(TimeSheet!$E36="MVZI",TimeSheet!C36,IF(TimeSheet!$E37="MVZI",TimeSheet!C37,IF(TimeSheet!$E38="MVZI",TimeSheet!C38,0)))</f>
        <v>0</v>
      </c>
      <c r="C23" s="437"/>
      <c r="D23" s="431">
        <f>IF(TimeSheet!$E36="MIZŠ",TimeSheet!D36,IF(TimeSheet!$E37="MIZŠ",TimeSheet!D37,IF(TimeSheet!$E38="MIZŠ",TimeSheet!D38,0)))</f>
        <v>0</v>
      </c>
      <c r="E23" s="432"/>
      <c r="F23" s="431">
        <f>IF(TimeSheet!$E36="MVZI",TimeSheet!F36,IF(TimeSheet!$E37="MVZI",TimeSheet!F37,IF(TimeSheet!$E38="MVZI",TimeSheet!F38,0)))</f>
        <v>0</v>
      </c>
      <c r="G23" s="433"/>
      <c r="H23" s="433">
        <f>IF(TimeSheet!$E36="ERASynBio",TimeSheet!H36,IF(TimeSheet!$E37="ERASynBio",TimeSheet!H37,IF(TimeSheet!$E38="ERASynBio",TimeSheet!H38,0)))</f>
        <v>0</v>
      </c>
      <c r="I23" s="433"/>
      <c r="J23" s="433">
        <f>IF(TimeSheet!$E36="ERASynBio",TimeSheet!J36,IF(TimeSheet!$E37="ERASynBio",TimeSheet!J37,IF(TimeSheet!$E38="ERASynBio",TimeSheet!J38,0)))</f>
        <v>0</v>
      </c>
      <c r="K23" s="433"/>
      <c r="L23" s="266"/>
      <c r="M23" s="81"/>
    </row>
    <row r="24" spans="1:13" ht="10.199999999999999" x14ac:dyDescent="0.2">
      <c r="A24" s="86">
        <f t="shared" si="0"/>
        <v>11</v>
      </c>
      <c r="B24" s="436">
        <f>IF(TimeSheet!$E39="MVZI",TimeSheet!C39,IF(TimeSheet!$E40="MVZI",TimeSheet!C40,IF(TimeSheet!$E41="MVZI",TimeSheet!C41,0)))</f>
        <v>0</v>
      </c>
      <c r="C24" s="437"/>
      <c r="D24" s="431">
        <f>IF(TimeSheet!$E39="MIZŠ",TimeSheet!D39,IF(TimeSheet!$E40="MIZŠ",TimeSheet!D40,IF(TimeSheet!$E41="MIZŠ",TimeSheet!D41,0)))</f>
        <v>0</v>
      </c>
      <c r="E24" s="432"/>
      <c r="F24" s="431">
        <f>IF(TimeSheet!$E39="MVZI",TimeSheet!F39,IF(TimeSheet!$E40="MVZI",TimeSheet!F40,IF(TimeSheet!$E41="MVZI",TimeSheet!F41,0)))</f>
        <v>0</v>
      </c>
      <c r="G24" s="433"/>
      <c r="H24" s="433">
        <f>IF(TimeSheet!$E39="ERASynBio",TimeSheet!H39,IF(TimeSheet!$E40="ERASynBio",TimeSheet!H40,IF(TimeSheet!$E41="ERASynBio",TimeSheet!H41,0)))</f>
        <v>0</v>
      </c>
      <c r="I24" s="433"/>
      <c r="J24" s="433">
        <f>IF(TimeSheet!$E39="ERASynBio",TimeSheet!J39,IF(TimeSheet!$E40="ERASynBio",TimeSheet!J40,IF(TimeSheet!$E41="ERASynBio",TimeSheet!J41,0)))</f>
        <v>0</v>
      </c>
      <c r="K24" s="433"/>
      <c r="L24" s="266"/>
      <c r="M24" s="81"/>
    </row>
    <row r="25" spans="1:13" ht="10.199999999999999" x14ac:dyDescent="0.2">
      <c r="A25" s="86">
        <f t="shared" si="0"/>
        <v>12</v>
      </c>
      <c r="B25" s="436">
        <f>IF(TimeSheet!$E42="MVZI",TimeSheet!C42,IF(TimeSheet!$E43="MVZI",TimeSheet!C43,IF(TimeSheet!$E44="MVZI",TimeSheet!C44,0)))</f>
        <v>0</v>
      </c>
      <c r="C25" s="437"/>
      <c r="D25" s="431">
        <f>IF(TimeSheet!$E42="MIZŠ",TimeSheet!D42,IF(TimeSheet!$E43="MIZŠ",TimeSheet!D43,IF(TimeSheet!$E44="MIZŠ",TimeSheet!D44,0)))</f>
        <v>0</v>
      </c>
      <c r="E25" s="432"/>
      <c r="F25" s="431">
        <f>IF(TimeSheet!$E42="MVZI",TimeSheet!F42,IF(TimeSheet!$E43="MVZI",TimeSheet!F43,IF(TimeSheet!$E44="MVZI",TimeSheet!F44,0)))</f>
        <v>0</v>
      </c>
      <c r="G25" s="433"/>
      <c r="H25" s="433">
        <f>IF(TimeSheet!$E42="ERASynBio",TimeSheet!H42,IF(TimeSheet!$E43="ERASynBio",TimeSheet!H43,IF(TimeSheet!$E44="ERASynBio",TimeSheet!H44,0)))</f>
        <v>0</v>
      </c>
      <c r="I25" s="433"/>
      <c r="J25" s="433">
        <f>IF(TimeSheet!$E42="ERASynBio",TimeSheet!J42,IF(TimeSheet!$E43="ERASynBio",TimeSheet!J43,IF(TimeSheet!$E44="ERASynBio",TimeSheet!J44,0)))</f>
        <v>0</v>
      </c>
      <c r="K25" s="433"/>
      <c r="L25" s="266"/>
      <c r="M25" s="81"/>
    </row>
    <row r="26" spans="1:13" ht="10.199999999999999" x14ac:dyDescent="0.2">
      <c r="A26" s="86">
        <f t="shared" si="0"/>
        <v>13</v>
      </c>
      <c r="B26" s="436">
        <f>IF(TimeSheet!$E45="MVZI",TimeSheet!C45,IF(TimeSheet!$E46="MVZI",TimeSheet!C46,IF(TimeSheet!$E47="MVZI",TimeSheet!C47,0)))</f>
        <v>0</v>
      </c>
      <c r="C26" s="437"/>
      <c r="D26" s="431">
        <f>IF(TimeSheet!$E45="MIZŠ",TimeSheet!D45,IF(TimeSheet!$E46="MIZŠ",TimeSheet!D46,IF(TimeSheet!$E47="MIZŠ",TimeSheet!D47,0)))</f>
        <v>0</v>
      </c>
      <c r="E26" s="432"/>
      <c r="F26" s="431">
        <f>IF(TimeSheet!$E45="MVZI",TimeSheet!F45,IF(TimeSheet!$E46="MVZI",TimeSheet!F46,IF(TimeSheet!$E47="MVZI",TimeSheet!F47,0)))</f>
        <v>0</v>
      </c>
      <c r="G26" s="433"/>
      <c r="H26" s="433">
        <f>IF(TimeSheet!$E45="ERASynBio",TimeSheet!H45,IF(TimeSheet!$E46="ERASynBio",TimeSheet!H46,IF(TimeSheet!$E47="ERASynBio",TimeSheet!H47,0)))</f>
        <v>0</v>
      </c>
      <c r="I26" s="433"/>
      <c r="J26" s="433">
        <f>IF(TimeSheet!$E45="ERASynBio",TimeSheet!J45,IF(TimeSheet!$E46="ERASynBio",TimeSheet!J46,IF(TimeSheet!$E47="ERASynBio",TimeSheet!J47,0)))</f>
        <v>0</v>
      </c>
      <c r="K26" s="433"/>
      <c r="L26" s="266"/>
      <c r="M26" s="81"/>
    </row>
    <row r="27" spans="1:13" ht="10.199999999999999" x14ac:dyDescent="0.2">
      <c r="A27" s="86">
        <f t="shared" si="0"/>
        <v>14</v>
      </c>
      <c r="B27" s="436">
        <f>IF(TimeSheet!$E48="MVZI",TimeSheet!C48,IF(TimeSheet!$E49="MVZI",TimeSheet!C49,IF(TimeSheet!$E50="MVZI",TimeSheet!C50,0)))</f>
        <v>0</v>
      </c>
      <c r="C27" s="437"/>
      <c r="D27" s="431">
        <f>IF(TimeSheet!$E48="MIZŠ",TimeSheet!D48,IF(TimeSheet!$E49="MIZŠ",TimeSheet!D49,IF(TimeSheet!$E50="MIZŠ",TimeSheet!D50,0)))</f>
        <v>0</v>
      </c>
      <c r="E27" s="432"/>
      <c r="F27" s="431">
        <f>IF(TimeSheet!$E48="MVZI",TimeSheet!F48,IF(TimeSheet!$E49="MVZI",TimeSheet!F49,IF(TimeSheet!$E50="MVZI",TimeSheet!F50,0)))</f>
        <v>0</v>
      </c>
      <c r="G27" s="433"/>
      <c r="H27" s="433">
        <f>IF(TimeSheet!$E48="ERASynBio",TimeSheet!H48,IF(TimeSheet!$E49="ERASynBio",TimeSheet!H49,IF(TimeSheet!$E50="ERASynBio",TimeSheet!H50,0)))</f>
        <v>0</v>
      </c>
      <c r="I27" s="433"/>
      <c r="J27" s="433">
        <f>IF(TimeSheet!$E48="ERASynBio",TimeSheet!J48,IF(TimeSheet!$E49="ERASynBio",TimeSheet!J49,IF(TimeSheet!$E50="ERASynBio",TimeSheet!J50,0)))</f>
        <v>0</v>
      </c>
      <c r="K27" s="433"/>
      <c r="L27" s="266"/>
      <c r="M27" s="81"/>
    </row>
    <row r="28" spans="1:13" ht="10.199999999999999" x14ac:dyDescent="0.2">
      <c r="A28" s="86">
        <f t="shared" si="0"/>
        <v>15</v>
      </c>
      <c r="B28" s="436">
        <f>IF(TimeSheet!$E51="MVZI",TimeSheet!C51,IF(TimeSheet!$E52="MVZI",TimeSheet!C52,IF(TimeSheet!$E53="MVZI",TimeSheet!C53,0)))</f>
        <v>0</v>
      </c>
      <c r="C28" s="437"/>
      <c r="D28" s="431">
        <f>IF(TimeSheet!$E51="MIZŠ",TimeSheet!D51,IF(TimeSheet!$E52="MIZŠ",TimeSheet!D52,IF(TimeSheet!$E53="MIZŠ",TimeSheet!D53,0)))</f>
        <v>0</v>
      </c>
      <c r="E28" s="432"/>
      <c r="F28" s="431">
        <f>IF(TimeSheet!$E51="MVZI",TimeSheet!F51,IF(TimeSheet!$E52="MVZI",TimeSheet!F52,IF(TimeSheet!$E53="MVZI",TimeSheet!F53,0)))</f>
        <v>0</v>
      </c>
      <c r="G28" s="433"/>
      <c r="H28" s="433">
        <f>IF(TimeSheet!$E51="ERASynBio",TimeSheet!H51,IF(TimeSheet!$E52="ERASynBio",TimeSheet!H52,IF(TimeSheet!$E53="ERASynBio",TimeSheet!H53,0)))</f>
        <v>0</v>
      </c>
      <c r="I28" s="433"/>
      <c r="J28" s="433">
        <f>IF(TimeSheet!$E51="ERASynBio",TimeSheet!J51,IF(TimeSheet!$E52="ERASynBio",TimeSheet!J52,IF(TimeSheet!$E53="ERASynBio",TimeSheet!J53,0)))</f>
        <v>0</v>
      </c>
      <c r="K28" s="433"/>
      <c r="L28" s="266"/>
      <c r="M28" s="81"/>
    </row>
    <row r="29" spans="1:13" ht="10.199999999999999" x14ac:dyDescent="0.2">
      <c r="A29" s="86">
        <f t="shared" si="0"/>
        <v>16</v>
      </c>
      <c r="B29" s="436">
        <f>IF(TimeSheet!$E54="MVZI",TimeSheet!C54,IF(TimeSheet!$E55="MVZI",TimeSheet!C55,IF(TimeSheet!$E56="MVZI",TimeSheet!C56,0)))</f>
        <v>0</v>
      </c>
      <c r="C29" s="437"/>
      <c r="D29" s="431">
        <f>IF(TimeSheet!$E54="MIZŠ",TimeSheet!D54,IF(TimeSheet!$E55="MIZŠ",TimeSheet!D55,IF(TimeSheet!$E56="MIZŠ",TimeSheet!D56,0)))</f>
        <v>0</v>
      </c>
      <c r="E29" s="432"/>
      <c r="F29" s="431">
        <f>IF(TimeSheet!$E54="MVZI",TimeSheet!F54,IF(TimeSheet!$E55="MVZI",TimeSheet!F55,IF(TimeSheet!$E56="MVZI",TimeSheet!F56,0)))</f>
        <v>0</v>
      </c>
      <c r="G29" s="433"/>
      <c r="H29" s="433">
        <f>IF(TimeSheet!$E54="ERASynBio",TimeSheet!H54,IF(TimeSheet!$E55="ERASynBio",TimeSheet!H55,IF(TimeSheet!$E56="ERASynBio",TimeSheet!H56,0)))</f>
        <v>0</v>
      </c>
      <c r="I29" s="433"/>
      <c r="J29" s="433">
        <f>IF(TimeSheet!$E54="ERASynBio",TimeSheet!J54,IF(TimeSheet!$E55="ERASynBio",TimeSheet!J55,IF(TimeSheet!$E56="ERASynBio",TimeSheet!J56,0)))</f>
        <v>0</v>
      </c>
      <c r="K29" s="433"/>
      <c r="L29" s="266"/>
      <c r="M29" s="81"/>
    </row>
    <row r="30" spans="1:13" ht="12.75" customHeight="1" x14ac:dyDescent="0.2">
      <c r="A30" s="86">
        <f t="shared" si="0"/>
        <v>17</v>
      </c>
      <c r="B30" s="436">
        <f>IF(TimeSheet!$E57="MVZI",TimeSheet!C57,IF(TimeSheet!$E58="MVZI",TimeSheet!C58,IF(TimeSheet!$E59="MVZI",TimeSheet!C59,0)))</f>
        <v>0</v>
      </c>
      <c r="C30" s="437"/>
      <c r="D30" s="431">
        <f>IF(TimeSheet!$E57="MIZŠ",TimeSheet!D57,IF(TimeSheet!$E58="MIZŠ",TimeSheet!D58,IF(TimeSheet!$E59="MIZŠ",TimeSheet!D59,0)))</f>
        <v>0</v>
      </c>
      <c r="E30" s="432"/>
      <c r="F30" s="431">
        <f>IF(TimeSheet!$E57="MVZI",TimeSheet!F57,IF(TimeSheet!$E58="MVZI",TimeSheet!F58,IF(TimeSheet!$E59="MVZI",TimeSheet!F59,0)))</f>
        <v>0</v>
      </c>
      <c r="G30" s="433"/>
      <c r="H30" s="433">
        <f>IF(TimeSheet!$E57="ERASynBio",TimeSheet!H57,IF(TimeSheet!$E58="ERASynBio",TimeSheet!H58,IF(TimeSheet!$E59="ERASynBio",TimeSheet!H59,0)))</f>
        <v>0</v>
      </c>
      <c r="I30" s="433"/>
      <c r="J30" s="433">
        <f>IF(TimeSheet!$E57="ERASynBio",TimeSheet!J57,IF(TimeSheet!$E58="ERASynBio",TimeSheet!J58,IF(TimeSheet!$E59="ERASynBio",TimeSheet!J59,0)))</f>
        <v>0</v>
      </c>
      <c r="K30" s="433"/>
      <c r="L30" s="267"/>
      <c r="M30" s="81"/>
    </row>
    <row r="31" spans="1:13" ht="13.5" customHeight="1" x14ac:dyDescent="0.2">
      <c r="A31" s="86">
        <f t="shared" si="0"/>
        <v>18</v>
      </c>
      <c r="B31" s="406">
        <f>IF(TimeSheet!$E60="MVZI",TimeSheet!C60,IF(TimeSheet!$E61="MVZI",TimeSheet!C61,IF(TimeSheet!$E62="MVZI",TimeSheet!C62,0)))</f>
        <v>0</v>
      </c>
      <c r="C31" s="407"/>
      <c r="D31" s="403">
        <f>IF(TimeSheet!$E60="MIZŠ",TimeSheet!D60,IF(TimeSheet!$E61="MIZŠ",TimeSheet!D60,IF(TimeSheet!$E62="MIZŠ",TimeSheet!D62,0)))</f>
        <v>0</v>
      </c>
      <c r="E31" s="408"/>
      <c r="F31" s="417">
        <f>IF(TimeSheet!$E60="MVZI",TimeSheet!$F60,IF(TimeSheet!$E61="MVZI",TimeSheet!$F61,IF(TimeSheet!$E62="MVZI",TimeSheet!$F62,0)))</f>
        <v>0</v>
      </c>
      <c r="G31" s="417"/>
      <c r="H31" s="417"/>
      <c r="I31" s="417"/>
      <c r="J31" s="417"/>
      <c r="K31" s="403"/>
      <c r="L31" s="267"/>
      <c r="M31" s="81"/>
    </row>
    <row r="32" spans="1:13" ht="13.5" customHeight="1" x14ac:dyDescent="0.2">
      <c r="A32" s="86">
        <f t="shared" si="0"/>
        <v>19</v>
      </c>
      <c r="B32" s="406">
        <f>IF(TimeSheet!$E63="MVZI",TimeSheet!C63,IF(TimeSheet!$E64="MVZI",TimeSheet!C64,IF(TimeSheet!$E65="MVZI",TimeSheet!C65,0)))</f>
        <v>0</v>
      </c>
      <c r="C32" s="407"/>
      <c r="D32" s="403">
        <f>IF(TimeSheet!$E63="MIZŠ",TimeSheet!D63,IF(TimeSheet!$E64="MIZŠ",TimeSheet!D64,IF(TimeSheet!$E65="MIZŠ",TimeSheet!D65,0)))</f>
        <v>0</v>
      </c>
      <c r="E32" s="408"/>
      <c r="F32" s="417">
        <f>IF(TimeSheet!$E63="MVZI",TimeSheet!$F63,IF(TimeSheet!$E64="MVZI",TimeSheet!$F64,IF(TimeSheet!$E65="MVZI",TimeSheet!$F65,0)))</f>
        <v>0</v>
      </c>
      <c r="G32" s="417"/>
      <c r="H32" s="417"/>
      <c r="I32" s="417"/>
      <c r="J32" s="417"/>
      <c r="K32" s="403"/>
      <c r="L32" s="267"/>
      <c r="M32" s="81"/>
    </row>
    <row r="33" spans="1:13" ht="10.199999999999999" x14ac:dyDescent="0.2">
      <c r="A33" s="86">
        <f t="shared" si="0"/>
        <v>20</v>
      </c>
      <c r="B33" s="406">
        <f>IF(TimeSheet!$E66="MVZI",TimeSheet!C66,IF(TimeSheet!$E67="MVZI",TimeSheet!C67,IF(TimeSheet!$E68="MVZI",TimeSheet!C68,0)))</f>
        <v>0</v>
      </c>
      <c r="C33" s="407"/>
      <c r="D33" s="403">
        <f>IF(TimeSheet!$E66="MIZŠ",TimeSheet!D66,IF(TimeSheet!$E67="MIZŠ",TimeSheet!D67,IF(TimeSheet!$E68="MIZŠ",TimeSheet!D68,0)))</f>
        <v>0</v>
      </c>
      <c r="E33" s="408"/>
      <c r="F33" s="417">
        <f>IF(TimeSheet!$E66="MVZI",TimeSheet!$F66,IF(TimeSheet!$E67="MVZI",TimeSheet!$F67,IF(TimeSheet!$E68="MVZI",TimeSheet!$F68,0)))</f>
        <v>0</v>
      </c>
      <c r="G33" s="417"/>
      <c r="H33" s="417"/>
      <c r="I33" s="417"/>
      <c r="J33" s="417"/>
      <c r="K33" s="418"/>
      <c r="L33" s="167"/>
      <c r="M33" s="10"/>
    </row>
    <row r="34" spans="1:13" ht="12" customHeight="1" x14ac:dyDescent="0.2">
      <c r="A34" s="86">
        <f t="shared" si="0"/>
        <v>21</v>
      </c>
      <c r="B34" s="406">
        <f>IF(TimeSheet!$E69="MVZI",TimeSheet!C69,IF(TimeSheet!$E70="MVZI",TimeSheet!C70,IF(TimeSheet!$E71="MVZI",TimeSheet!C71,0)))</f>
        <v>0</v>
      </c>
      <c r="C34" s="407"/>
      <c r="D34" s="403">
        <f>IF(TimeSheet!$E69="MIZŠ",TimeSheet!D69,IF(TimeSheet!$E70="MIZŠ",TimeSheet!D70,IF(TimeSheet!$E71="MIZŠ",TimeSheet!D71,0)))</f>
        <v>0</v>
      </c>
      <c r="E34" s="408"/>
      <c r="F34" s="417">
        <f>IF(TimeSheet!$E69="MVZI",TimeSheet!$F69,IF(TimeSheet!$E70="MVZI",TimeSheet!$F70,IF(TimeSheet!$E71="MVZI",TimeSheet!$F71,0)))</f>
        <v>0</v>
      </c>
      <c r="G34" s="417"/>
      <c r="H34" s="417"/>
      <c r="I34" s="417"/>
      <c r="J34" s="417"/>
      <c r="K34" s="418"/>
      <c r="L34" s="168"/>
      <c r="M34" s="10"/>
    </row>
    <row r="35" spans="1:13" ht="12" customHeight="1" x14ac:dyDescent="0.2">
      <c r="A35" s="86">
        <f t="shared" si="0"/>
        <v>22</v>
      </c>
      <c r="B35" s="406">
        <f>IF(TimeSheet!$E72="MVZI",TimeSheet!C72,IF(TimeSheet!$E73="MVZI",TimeSheet!C73,IF(TimeSheet!$E74="MVZI",TimeSheet!C74,0)))</f>
        <v>0</v>
      </c>
      <c r="C35" s="407"/>
      <c r="D35" s="403">
        <f>IF(TimeSheet!$E72="MIZŠ",TimeSheet!D72,IF(TimeSheet!$E73="MIZŠ",TimeSheet!D73,IF(TimeSheet!$E74="MIZŠ",TimeSheet!D74,0)))</f>
        <v>0</v>
      </c>
      <c r="E35" s="408"/>
      <c r="F35" s="403">
        <f>IF(TimeSheet!$E72="MVZI",TimeSheet!F72,IF(TimeSheet!$E73="MVZI",TimeSheet!F73,IF(TimeSheet!$E74="MVZI",TimeSheet!F74,0)))</f>
        <v>0</v>
      </c>
      <c r="G35" s="404"/>
      <c r="H35" s="404">
        <f>IF(TimeSheet!$E72="ERASynBio",TimeSheet!H72,IF(TimeSheet!$E73="ERASynBio",TimeSheet!H73,IF(TimeSheet!$E74="ERASynBio",TimeSheet!H74,0)))</f>
        <v>0</v>
      </c>
      <c r="I35" s="404"/>
      <c r="J35" s="404">
        <f>IF(TimeSheet!$E72="ERASynBio",TimeSheet!J72,IF(TimeSheet!$E73="ERASynBio",TimeSheet!J73,IF(TimeSheet!$E74="ERASynBio",TimeSheet!J74,0)))</f>
        <v>0</v>
      </c>
      <c r="K35" s="405"/>
      <c r="L35" s="168"/>
      <c r="M35" s="10"/>
    </row>
    <row r="36" spans="1:13" ht="10.199999999999999" x14ac:dyDescent="0.2">
      <c r="A36" s="86">
        <f t="shared" si="0"/>
        <v>23</v>
      </c>
      <c r="B36" s="406">
        <f>IF(TimeSheet!$E75="MVZI",TimeSheet!C75,IF(TimeSheet!$E76="MVZI",TimeSheet!C76,IF(TimeSheet!$E77="MVZI",TimeSheet!C77,0)))</f>
        <v>0</v>
      </c>
      <c r="C36" s="407"/>
      <c r="D36" s="403">
        <f>IF(TimeSheet!$E75="MIZŠ",TimeSheet!D75,IF(TimeSheet!$E76="MIZŠ",TimeSheet!D76,IF(TimeSheet!$E77="MIZŠ",TimeSheet!D77,0)))</f>
        <v>0</v>
      </c>
      <c r="E36" s="408"/>
      <c r="F36" s="403">
        <f>IF(TimeSheet!$E75="MVZI",TimeSheet!F75,IF(TimeSheet!$E76="MVZI",TimeSheet!F76,IF(TimeSheet!$E77="MVZI",TimeSheet!F77,0)))</f>
        <v>0</v>
      </c>
      <c r="G36" s="404"/>
      <c r="H36" s="404">
        <f>IF(TimeSheet!$E75="ERASynBio",TimeSheet!H75,IF(TimeSheet!$E76="ERASynBio",TimeSheet!H76,IF(TimeSheet!$E77="ERASynBio",TimeSheet!H77,0)))</f>
        <v>0</v>
      </c>
      <c r="I36" s="404"/>
      <c r="J36" s="404">
        <f>IF(TimeSheet!$E75="ERASynBio",TimeSheet!J75,IF(TimeSheet!$E76="ERASynBio",TimeSheet!J76,IF(TimeSheet!$E77="ERASynBio",TimeSheet!J77,0)))</f>
        <v>0</v>
      </c>
      <c r="K36" s="405"/>
      <c r="L36" s="167"/>
      <c r="M36" s="10"/>
    </row>
    <row r="37" spans="1:13" ht="10.199999999999999" x14ac:dyDescent="0.2">
      <c r="A37" s="86">
        <f t="shared" si="0"/>
        <v>24</v>
      </c>
      <c r="B37" s="406">
        <f>IF(TimeSheet!$E78="MVZI",TimeSheet!C78,IF(TimeSheet!$E79="MVZI",TimeSheet!$C79,IF(TimeSheet!$E80="MVZI",TimeSheet!C80,0)))</f>
        <v>0</v>
      </c>
      <c r="C37" s="407"/>
      <c r="D37" s="403">
        <f>IF(TimeSheet!$E78="MIZŠ",TimeSheet!D78,IF(TimeSheet!$E79="MIZŠ",TimeSheet!$D79,IF(TimeSheet!$E80="MIZŠ",TimeSheet!D80,0)))</f>
        <v>0</v>
      </c>
      <c r="E37" s="408"/>
      <c r="F37" s="403">
        <f>IF(TimeSheet!$E78="MVZI",TimeSheet!F78,IF(TimeSheet!$E79="MVZI",TimeSheet!$F79,IF(TimeSheet!$E80="MVZI",TimeSheet!F80,0)))</f>
        <v>0</v>
      </c>
      <c r="G37" s="404"/>
      <c r="H37" s="404">
        <f>IF(TimeSheet!$E78="ERASynBio",TimeSheet!H78,IF(TimeSheet!$E79="ERASynBio",TimeSheet!$D79,IF(TimeSheet!$E80="ERASynBio",TimeSheet!H80,0)))</f>
        <v>0</v>
      </c>
      <c r="I37" s="404"/>
      <c r="J37" s="404">
        <f>IF(TimeSheet!$E78="ERASynBio",TimeSheet!J78,IF(TimeSheet!$E79="ERASynBio",TimeSheet!$D79,IF(TimeSheet!$E80="ERASynBio",TimeSheet!J80,0)))</f>
        <v>0</v>
      </c>
      <c r="K37" s="405"/>
      <c r="L37" s="167"/>
      <c r="M37" s="10"/>
    </row>
    <row r="38" spans="1:13" ht="10.199999999999999" x14ac:dyDescent="0.2">
      <c r="A38" s="86">
        <f>A37+1</f>
        <v>25</v>
      </c>
      <c r="B38" s="406">
        <f>IF(TimeSheet!$E81="MVZI",TimeSheet!C81,IF(TimeSheet!$E82="MVZI",TimeSheet!C82,IF(TimeSheet!$E83="MVZI",TimeSheet!C83,0)))</f>
        <v>0</v>
      </c>
      <c r="C38" s="407"/>
      <c r="D38" s="403">
        <f>IF(TimeSheet!$E81="MIZŠ",TimeSheet!D81,IF(TimeSheet!$E82="MIZŠ",TimeSheet!D82,IF(TimeSheet!$E83="MIZŠ",TimeSheet!D83,0)))</f>
        <v>0</v>
      </c>
      <c r="E38" s="408"/>
      <c r="F38" s="403">
        <f>IF(TimeSheet!$E81="MVZI",TimeSheet!F81,IF(TimeSheet!$E82="MVZI",TimeSheet!F82,IF(TimeSheet!$E83="MVZI",TimeSheet!F83,0)))</f>
        <v>0</v>
      </c>
      <c r="G38" s="404"/>
      <c r="H38" s="404">
        <f>IF(TimeSheet!$E81="ERASynBio",TimeSheet!H81,IF(TimeSheet!$E82="ERASynBio",TimeSheet!H82,IF(TimeSheet!$E83="ERASynBio",TimeSheet!H83,0)))</f>
        <v>0</v>
      </c>
      <c r="I38" s="404"/>
      <c r="J38" s="404">
        <f>IF(TimeSheet!$E81="ERASynBio",TimeSheet!J81,IF(TimeSheet!$E82="ERASynBio",TimeSheet!J82,IF(TimeSheet!$E83="ERASynBio",TimeSheet!J83,0)))</f>
        <v>0</v>
      </c>
      <c r="K38" s="405"/>
      <c r="L38" s="167"/>
      <c r="M38" s="10"/>
    </row>
    <row r="39" spans="1:13" ht="10.199999999999999" x14ac:dyDescent="0.2">
      <c r="A39" s="86">
        <f t="shared" si="0"/>
        <v>26</v>
      </c>
      <c r="B39" s="406">
        <f>IF(TimeSheet!$E84="MVZI",TimeSheet!C84,IF(TimeSheet!$E85="MVZI",TimeSheet!C85,IF(TimeSheet!$E86="MVZI",TimeSheet!C86,0)))</f>
        <v>0</v>
      </c>
      <c r="C39" s="407"/>
      <c r="D39" s="403">
        <f>IF(TimeSheet!$E84="MIZŠ",TimeSheet!D84,IF(TimeSheet!$E85="MIZŠ",TimeSheet!D85,IF(TimeSheet!$E86="MIZŠ",TimeSheet!D86,0)))</f>
        <v>0</v>
      </c>
      <c r="E39" s="408"/>
      <c r="F39" s="403">
        <f>IF(TimeSheet!$E84="MIZŠ",TimeSheet!F84,IF(TimeSheet!$E85="MIZŠ",TimeSheet!F85,IF(TimeSheet!$E86="MIZŠ",TimeSheet!F86,0)))</f>
        <v>0</v>
      </c>
      <c r="G39" s="404"/>
      <c r="H39" s="404">
        <f>IF(TimeSheet!$E84="ERASynBio",TimeSheet!H84,IF(TimeSheet!$E85="ERASynBio",TimeSheet!H85,IF(TimeSheet!$E86="ERASynBio",TimeSheet!H86,0)))</f>
        <v>0</v>
      </c>
      <c r="I39" s="404"/>
      <c r="J39" s="404">
        <f>IF(TimeSheet!$E84="ERASynBio",TimeSheet!J84,IF(TimeSheet!$E85="ERASynBio",TimeSheet!J85,IF(TimeSheet!$E86="ERASynBio",TimeSheet!J86,0)))</f>
        <v>0</v>
      </c>
      <c r="K39" s="405"/>
      <c r="L39" s="167"/>
      <c r="M39" s="10"/>
    </row>
    <row r="40" spans="1:13" ht="10.199999999999999" x14ac:dyDescent="0.2">
      <c r="A40" s="86">
        <f t="shared" si="0"/>
        <v>27</v>
      </c>
      <c r="B40" s="406">
        <f>IF(TimeSheet!$E87="MVZI",TimeSheet!C87,IF(TimeSheet!$E88="MVZI",TimeSheet!C88,IF(TimeSheet!$E89="MVZI",TimeSheet!C89,0)))</f>
        <v>0</v>
      </c>
      <c r="C40" s="407"/>
      <c r="D40" s="403">
        <f>IF(TimeSheet!$E87="MIZŠ",TimeSheet!D87,IF(TimeSheet!$E88="MIZŠ",TimeSheet!D88,IF(TimeSheet!$E89="MIZŠ",TimeSheet!D89,0)))</f>
        <v>0</v>
      </c>
      <c r="E40" s="408"/>
      <c r="F40" s="403">
        <f>IF(TimeSheet!$E87="MVZI",TimeSheet!F87,IF(TimeSheet!$E88="MVZI",TimeSheet!F88,IF(TimeSheet!$E89="MVZI",TimeSheet!F89,0)))</f>
        <v>0</v>
      </c>
      <c r="G40" s="404"/>
      <c r="H40" s="404">
        <f>IF(TimeSheet!$E87="ERASynBio",TimeSheet!H87,IF(TimeSheet!$E88="ERASynBio",TimeSheet!H88,IF(TimeSheet!$E89="ERASynBio",TimeSheet!H89,0)))</f>
        <v>0</v>
      </c>
      <c r="I40" s="404"/>
      <c r="J40" s="404">
        <f>IF(TimeSheet!$E87="ERASynBio",TimeSheet!J87,IF(TimeSheet!$E88="ERASynBio",TimeSheet!J88,IF(TimeSheet!$E89="ERASynBio",TimeSheet!J89,0)))</f>
        <v>0</v>
      </c>
      <c r="K40" s="405"/>
      <c r="L40" s="167"/>
      <c r="M40" s="10"/>
    </row>
    <row r="41" spans="1:13" ht="10.199999999999999" x14ac:dyDescent="0.2">
      <c r="A41" s="86">
        <f t="shared" si="0"/>
        <v>28</v>
      </c>
      <c r="B41" s="406">
        <f>IF(TimeSheet!$E90="MVZI",TimeSheet!C90,IF(TimeSheet!$E91="MVZI",TimeSheet!C91,IF(TimeSheet!$E92="MVZI",TimeSheet!C92,0)))</f>
        <v>0</v>
      </c>
      <c r="C41" s="407"/>
      <c r="D41" s="403">
        <f>IF(TimeSheet!$E90="MIZŠ",TimeSheet!D90,IF(TimeSheet!$E91="MIZŠ",TimeSheet!D91,IF(TimeSheet!$E92="MIZŠ",TimeSheet!D92,0)))</f>
        <v>0</v>
      </c>
      <c r="E41" s="408"/>
      <c r="F41" s="403">
        <f>IF(TimeSheet!$E90="MVZI",TimeSheet!F90,IF(TimeSheet!$E91="MVZI",TimeSheet!F70,IF(TimeSheet!$E92="MVZI",TimeSheet!F92,0)))</f>
        <v>0</v>
      </c>
      <c r="G41" s="404"/>
      <c r="H41" s="404">
        <f>IF(TimeSheet!$E90="ERASynBio",TimeSheet!H90,IF(TimeSheet!$E91="ERASynBio",TimeSheet!H91,IF(TimeSheet!$E92="ERASynBio",TimeSheet!H92,0)))</f>
        <v>0</v>
      </c>
      <c r="I41" s="404"/>
      <c r="J41" s="404">
        <f>IF(TimeSheet!$E90="ERASynBio",TimeSheet!J90,IF(TimeSheet!$E91="ERASynBio",TimeSheet!J91,IF(TimeSheet!$E92="ERASynBio",TimeSheet!J92,0)))</f>
        <v>0</v>
      </c>
      <c r="K41" s="405"/>
      <c r="L41" s="167"/>
      <c r="M41" s="10"/>
    </row>
    <row r="42" spans="1:13" ht="10.199999999999999" x14ac:dyDescent="0.2">
      <c r="A42" s="86">
        <f>A41+1</f>
        <v>29</v>
      </c>
      <c r="B42" s="406">
        <f>IF(TimeSheet!$E93="MVZI",TimeSheet!C93,IF(TimeSheet!$E94="MVZI",TimeSheet!C94,IF(TimeSheet!$E95="MVZI",TimeSheet!C95,0)))</f>
        <v>0</v>
      </c>
      <c r="C42" s="407"/>
      <c r="D42" s="403">
        <f>IF(TimeSheet!$E93="MIZŠ",TimeSheet!D93,IF(TimeSheet!$E94="MIZŠ",TimeSheet!D94,IF(TimeSheet!$E95="MIZŠ",TimeSheet!D95,0)))</f>
        <v>0</v>
      </c>
      <c r="E42" s="408"/>
      <c r="F42" s="403">
        <f>IF(TimeSheet!$E93="MVZI",TimeSheet!F93,IF(TimeSheet!$E94="MVZI",TimeSheet!F94,IF(TimeSheet!$E95="MVZI",TimeSheet!F95,0)))</f>
        <v>0</v>
      </c>
      <c r="G42" s="404"/>
      <c r="H42" s="404">
        <f>IF(TimeSheet!$E93="ERASynBio",TimeSheet!H93,IF(TimeSheet!$E94="ERASynBio",TimeSheet!H94,IF(TimeSheet!$E95="ERASynBio",TimeSheet!H95,0)))</f>
        <v>0</v>
      </c>
      <c r="I42" s="404"/>
      <c r="J42" s="404">
        <f>IF(TimeSheet!$E93="ERASynBio",TimeSheet!J93,IF(TimeSheet!$E94="ERASynBio",TimeSheet!J94,IF(TimeSheet!$E95="ERASynBio",TimeSheet!J95,0)))</f>
        <v>0</v>
      </c>
      <c r="K42" s="405"/>
      <c r="L42" s="167"/>
      <c r="M42" s="10"/>
    </row>
    <row r="43" spans="1:13" ht="10.199999999999999" x14ac:dyDescent="0.2">
      <c r="A43" s="86">
        <f t="shared" si="0"/>
        <v>30</v>
      </c>
      <c r="B43" s="406">
        <f>IF(TimeSheet!$E96="MVZI",TimeSheet!C96,IF(TimeSheet!$E97="MVZI",TimeSheet!C97,IF(TimeSheet!$E98="MVZI",TimeSheet!C98,0)))</f>
        <v>0</v>
      </c>
      <c r="C43" s="407"/>
      <c r="D43" s="403">
        <f>IF(TimeSheet!$E96="MIZŠ",TimeSheet!D96,IF(TimeSheet!$E97="MIZŠ",TimeSheet!D97,IF(TimeSheet!$E98="MIZŠ",TimeSheet!D98,0)))</f>
        <v>0</v>
      </c>
      <c r="E43" s="408"/>
      <c r="F43" s="403">
        <f>IF(TimeSheet!$E96="MVZI",TimeSheet!F96,IF(TimeSheet!$E97="MVZI",TimeSheet!F97,IF(TimeSheet!$E98="MVZI",TimeSheet!F98,0)))</f>
        <v>0</v>
      </c>
      <c r="G43" s="404"/>
      <c r="H43" s="404">
        <f>IF(TimeSheet!$E96="ERASynBio",TimeSheet!H96,IF(TimeSheet!$E97="ERASynBio",TimeSheet!H97,IF(TimeSheet!$E98="ERASynBio",TimeSheet!H98,0)))</f>
        <v>0</v>
      </c>
      <c r="I43" s="404"/>
      <c r="J43" s="404">
        <f>IF(TimeSheet!$E96="ERASynBio",TimeSheet!J96,IF(TimeSheet!$E97="ERASynBio",TimeSheet!J97,IF(TimeSheet!$E98="ERASynBio",TimeSheet!J98,0)))</f>
        <v>0</v>
      </c>
      <c r="K43" s="405"/>
      <c r="L43" s="167"/>
      <c r="M43" s="10"/>
    </row>
    <row r="44" spans="1:13" ht="11.25" customHeight="1" thickBot="1" x14ac:dyDescent="0.25">
      <c r="A44" s="263">
        <v>31</v>
      </c>
      <c r="B44" s="401">
        <f>IF(TimeSheet!$E99="MVZI",TimeSheet!C99,IF(TimeSheet!$E100="MVZI",TimeSheet!C100,IF(TimeSheet!$E101="MVZI",TimeSheet!C101,0)))</f>
        <v>0</v>
      </c>
      <c r="C44" s="402"/>
      <c r="D44" s="409">
        <f>IF(TimeSheet!$E99="MIZŠ",TimeSheet!D99,IF(TimeSheet!$E100="MIZŠ",TimeSheet!D100,IF(TimeSheet!$E101="MIZŠ",TimeSheet!D101,0)))</f>
        <v>0</v>
      </c>
      <c r="E44" s="410"/>
      <c r="F44" s="415">
        <f>IF(TimeSheet!$E99="MVZI",TimeSheet!$F99,IF(TimeSheet!$E100="MVZI",TimeSheet!$F100,IF(TimeSheet!$E101="MVZI",TimeSheet!$F101,0)))</f>
        <v>0</v>
      </c>
      <c r="G44" s="415"/>
      <c r="H44" s="415"/>
      <c r="I44" s="415"/>
      <c r="J44" s="415"/>
      <c r="K44" s="416"/>
      <c r="L44" s="264"/>
      <c r="M44" s="10"/>
    </row>
    <row r="45" spans="1:13" ht="20.399999999999999" x14ac:dyDescent="0.2">
      <c r="A45" s="271" t="s">
        <v>68</v>
      </c>
      <c r="B45" s="468">
        <f>SUM(B14:C44)</f>
        <v>0</v>
      </c>
      <c r="C45" s="469"/>
      <c r="D45" s="11"/>
      <c r="E45" s="11"/>
      <c r="F45" s="11"/>
      <c r="G45" s="11"/>
      <c r="H45" s="11"/>
      <c r="I45" s="11"/>
      <c r="J45" s="11"/>
      <c r="K45" s="136"/>
      <c r="L45" s="85"/>
    </row>
    <row r="46" spans="1:13" ht="20.399999999999999" x14ac:dyDescent="0.2">
      <c r="A46" s="87" t="s">
        <v>67</v>
      </c>
      <c r="B46" s="413">
        <f>'Chargeable hours'!H33</f>
        <v>0</v>
      </c>
      <c r="C46" s="414"/>
      <c r="D46" s="11"/>
      <c r="E46" s="11"/>
      <c r="F46" s="11"/>
      <c r="G46" s="11"/>
      <c r="H46" s="11"/>
      <c r="I46" s="11"/>
      <c r="J46" s="11"/>
      <c r="K46" s="137"/>
      <c r="L46" s="85"/>
    </row>
    <row r="47" spans="1:13" x14ac:dyDescent="0.25">
      <c r="A47" s="89" t="s">
        <v>9</v>
      </c>
      <c r="B47" s="397">
        <f>SUM(B45:C46)</f>
        <v>0</v>
      </c>
      <c r="C47" s="398"/>
      <c r="D47" s="10"/>
      <c r="E47" s="10"/>
      <c r="F47" s="5"/>
      <c r="G47" s="5"/>
      <c r="H47" s="5"/>
      <c r="I47" s="5"/>
      <c r="J47" s="10"/>
      <c r="K47" s="136"/>
      <c r="L47" s="85"/>
    </row>
    <row r="48" spans="1:13" ht="13.8" thickBot="1" x14ac:dyDescent="0.3">
      <c r="A48" s="272" t="s">
        <v>28</v>
      </c>
      <c r="B48" s="399">
        <f>'Chargeable hours'!L13</f>
        <v>176</v>
      </c>
      <c r="C48" s="400"/>
      <c r="D48" s="11"/>
      <c r="E48" s="11"/>
      <c r="F48" s="10"/>
      <c r="G48" s="10"/>
      <c r="H48" s="5"/>
      <c r="I48" s="5"/>
      <c r="J48" s="5"/>
      <c r="L48" s="85"/>
    </row>
    <row r="49" spans="1:12" x14ac:dyDescent="0.25">
      <c r="A49" s="91"/>
      <c r="B49" s="10"/>
      <c r="C49" s="10"/>
      <c r="D49" s="10"/>
      <c r="E49" s="10"/>
      <c r="F49" s="10"/>
      <c r="G49" s="10"/>
      <c r="H49" s="5"/>
      <c r="I49" s="5"/>
      <c r="J49" s="5"/>
      <c r="L49" s="85"/>
    </row>
    <row r="50" spans="1:12" x14ac:dyDescent="0.25">
      <c r="A50" s="92"/>
      <c r="B50" s="6" t="s">
        <v>33</v>
      </c>
      <c r="C50" s="58"/>
      <c r="D50" s="42"/>
      <c r="E50" s="42"/>
      <c r="F50" s="42"/>
      <c r="G50" s="42"/>
      <c r="H50" s="5"/>
      <c r="I50" s="5"/>
      <c r="J50" s="10"/>
      <c r="K50" s="138"/>
      <c r="L50" s="85"/>
    </row>
    <row r="51" spans="1:12" x14ac:dyDescent="0.25">
      <c r="A51" s="93" t="s">
        <v>30</v>
      </c>
      <c r="B51" s="242">
        <f>B45</f>
        <v>0</v>
      </c>
      <c r="C51" s="18"/>
      <c r="D51" s="11"/>
      <c r="E51" s="11"/>
      <c r="F51" s="11"/>
      <c r="G51" s="11"/>
      <c r="H51" s="5"/>
      <c r="I51" s="5"/>
      <c r="J51" s="10"/>
      <c r="K51" s="136"/>
      <c r="L51" s="85"/>
    </row>
    <row r="52" spans="1:12" ht="21" x14ac:dyDescent="0.25">
      <c r="A52" s="94" t="s">
        <v>49</v>
      </c>
      <c r="B52" s="242">
        <f>B46</f>
        <v>0</v>
      </c>
      <c r="C52" s="18"/>
      <c r="D52" s="11"/>
      <c r="E52" s="11"/>
      <c r="F52" s="11"/>
      <c r="G52" s="11"/>
      <c r="H52" s="5"/>
      <c r="I52" s="5"/>
      <c r="J52" s="10"/>
      <c r="K52" s="136"/>
      <c r="L52" s="85"/>
    </row>
    <row r="53" spans="1:12" x14ac:dyDescent="0.25">
      <c r="A53" s="94" t="s">
        <v>46</v>
      </c>
      <c r="B53" s="243">
        <f>SUM(B51:B52)</f>
        <v>0</v>
      </c>
      <c r="C53" s="59"/>
      <c r="D53" s="38"/>
      <c r="E53" s="38"/>
      <c r="F53" s="38"/>
      <c r="G53" s="38"/>
      <c r="H53" s="5"/>
      <c r="I53" s="5"/>
      <c r="J53" s="10"/>
      <c r="K53" s="136"/>
      <c r="L53" s="85"/>
    </row>
    <row r="54" spans="1:12" x14ac:dyDescent="0.25">
      <c r="A54" s="94" t="s">
        <v>32</v>
      </c>
      <c r="B54" s="243">
        <f>IF($B$47=0,0,B53/$B$48)</f>
        <v>0</v>
      </c>
      <c r="C54" s="18"/>
      <c r="D54" s="11"/>
      <c r="E54" s="11"/>
      <c r="F54" s="11"/>
      <c r="G54" s="11"/>
      <c r="H54" s="5"/>
      <c r="I54" s="5"/>
      <c r="J54" s="10"/>
      <c r="K54" s="136"/>
      <c r="L54" s="85"/>
    </row>
    <row r="55" spans="1:12" ht="20.399999999999999" x14ac:dyDescent="0.2">
      <c r="A55" s="95" t="s">
        <v>71</v>
      </c>
      <c r="B55" s="11">
        <f>SUM(B51:G51)</f>
        <v>0</v>
      </c>
      <c r="C55" s="11"/>
      <c r="D55" s="11"/>
      <c r="E55" s="11"/>
      <c r="F55" s="11"/>
      <c r="G55" s="11"/>
      <c r="H55" s="11"/>
      <c r="I55" s="11"/>
      <c r="J55" s="10"/>
      <c r="K55" s="136"/>
      <c r="L55" s="85"/>
    </row>
    <row r="56" spans="1:12" ht="10.8" thickBot="1" x14ac:dyDescent="0.25">
      <c r="A56" s="102" t="s">
        <v>60</v>
      </c>
      <c r="B56" s="103">
        <f>SUM(B53:G53)</f>
        <v>0</v>
      </c>
      <c r="C56" s="104"/>
      <c r="D56" s="104"/>
      <c r="E56" s="104"/>
      <c r="F56" s="104"/>
      <c r="G56" s="104"/>
      <c r="H56" s="104"/>
      <c r="I56" s="104"/>
      <c r="J56" s="97"/>
      <c r="K56" s="139"/>
      <c r="L56" s="98"/>
    </row>
    <row r="57" spans="1:12" x14ac:dyDescent="0.25">
      <c r="A57" s="5"/>
      <c r="B57" s="10"/>
      <c r="C57" s="10"/>
      <c r="D57" s="10"/>
      <c r="E57" s="10"/>
      <c r="F57" s="10"/>
      <c r="G57" s="10"/>
      <c r="H57" s="5"/>
      <c r="I57" s="5"/>
      <c r="J57" s="5"/>
      <c r="K57" s="169"/>
      <c r="L57" s="10"/>
    </row>
    <row r="58" spans="1:12" x14ac:dyDescent="0.25">
      <c r="K58" s="5"/>
      <c r="L58" s="10"/>
    </row>
    <row r="59" spans="1:12" x14ac:dyDescent="0.25">
      <c r="K59" s="5"/>
    </row>
    <row r="60" spans="1:12" x14ac:dyDescent="0.25">
      <c r="K60" s="5"/>
    </row>
    <row r="61" spans="1:12" x14ac:dyDescent="0.25">
      <c r="K61" s="5"/>
    </row>
    <row r="62" spans="1:12" x14ac:dyDescent="0.25">
      <c r="K62" s="5"/>
    </row>
    <row r="63" spans="1:12" x14ac:dyDescent="0.25">
      <c r="K63" s="5"/>
    </row>
    <row r="64" spans="1:12" x14ac:dyDescent="0.25">
      <c r="K64" s="5"/>
    </row>
    <row r="65" spans="11:11" x14ac:dyDescent="0.25">
      <c r="K65" s="5"/>
    </row>
    <row r="66" spans="11:11" x14ac:dyDescent="0.25">
      <c r="K66" s="5"/>
    </row>
    <row r="67" spans="11:11" x14ac:dyDescent="0.25">
      <c r="K67" s="5"/>
    </row>
    <row r="68" spans="11:11" x14ac:dyDescent="0.25">
      <c r="K68" s="5"/>
    </row>
    <row r="69" spans="11:11" x14ac:dyDescent="0.25">
      <c r="K69" s="5"/>
    </row>
    <row r="70" spans="11:11" x14ac:dyDescent="0.25">
      <c r="K70" s="5"/>
    </row>
    <row r="71" spans="11:11" x14ac:dyDescent="0.25">
      <c r="K71" s="5"/>
    </row>
    <row r="72" spans="11:11" x14ac:dyDescent="0.25">
      <c r="K72" s="5"/>
    </row>
    <row r="73" spans="11:11" x14ac:dyDescent="0.25">
      <c r="K73" s="5"/>
    </row>
    <row r="74" spans="11:11" x14ac:dyDescent="0.25">
      <c r="K74" s="5"/>
    </row>
    <row r="75" spans="11:11" x14ac:dyDescent="0.25">
      <c r="K75" s="5"/>
    </row>
    <row r="76" spans="11:11" x14ac:dyDescent="0.25">
      <c r="K76" s="5"/>
    </row>
    <row r="77" spans="11:11" x14ac:dyDescent="0.25">
      <c r="K77" s="5"/>
    </row>
    <row r="78" spans="11:11" x14ac:dyDescent="0.25">
      <c r="K78" s="5"/>
    </row>
    <row r="79" spans="11:11" x14ac:dyDescent="0.25">
      <c r="K79" s="5"/>
    </row>
    <row r="80" spans="11:11" x14ac:dyDescent="0.25">
      <c r="K80" s="5"/>
    </row>
    <row r="81" spans="11:11" x14ac:dyDescent="0.25">
      <c r="K81" s="5"/>
    </row>
    <row r="82" spans="11:11" x14ac:dyDescent="0.25">
      <c r="K82" s="5"/>
    </row>
    <row r="83" spans="11:11" x14ac:dyDescent="0.25">
      <c r="K83" s="5"/>
    </row>
    <row r="84" spans="11:11" x14ac:dyDescent="0.25">
      <c r="K84" s="5"/>
    </row>
    <row r="85" spans="11:11" x14ac:dyDescent="0.25">
      <c r="K85" s="5"/>
    </row>
    <row r="86" spans="11:11" x14ac:dyDescent="0.25">
      <c r="K86" s="5"/>
    </row>
    <row r="87" spans="11:11" x14ac:dyDescent="0.25">
      <c r="K87" s="5"/>
    </row>
    <row r="88" spans="11:11" x14ac:dyDescent="0.25">
      <c r="K88" s="5"/>
    </row>
    <row r="89" spans="11:11" x14ac:dyDescent="0.25">
      <c r="K89" s="5"/>
    </row>
    <row r="90" spans="11:11" x14ac:dyDescent="0.25">
      <c r="K90" s="5"/>
    </row>
    <row r="91" spans="11:11" x14ac:dyDescent="0.25">
      <c r="K91" s="5"/>
    </row>
    <row r="92" spans="11:11" x14ac:dyDescent="0.25">
      <c r="K92" s="5"/>
    </row>
    <row r="93" spans="11:11" x14ac:dyDescent="0.25">
      <c r="K93" s="5"/>
    </row>
    <row r="94" spans="11:11" x14ac:dyDescent="0.25">
      <c r="K94" s="5"/>
    </row>
    <row r="95" spans="11:11" x14ac:dyDescent="0.25">
      <c r="K95" s="5"/>
    </row>
    <row r="96" spans="11:11" x14ac:dyDescent="0.25">
      <c r="K96" s="5"/>
    </row>
    <row r="97" spans="11:11" x14ac:dyDescent="0.25">
      <c r="K97" s="5"/>
    </row>
    <row r="98" spans="11:11" x14ac:dyDescent="0.25">
      <c r="K98" s="5"/>
    </row>
    <row r="99" spans="11:11" x14ac:dyDescent="0.25">
      <c r="K99" s="5"/>
    </row>
    <row r="100" spans="11:11" x14ac:dyDescent="0.25">
      <c r="K100" s="5"/>
    </row>
    <row r="101" spans="11:11" x14ac:dyDescent="0.25">
      <c r="K101" s="5"/>
    </row>
    <row r="102" spans="11:11" x14ac:dyDescent="0.25">
      <c r="K102" s="5"/>
    </row>
    <row r="103" spans="11:11" x14ac:dyDescent="0.25">
      <c r="K103" s="5"/>
    </row>
    <row r="104" spans="11:11" x14ac:dyDescent="0.25">
      <c r="K104" s="5"/>
    </row>
    <row r="105" spans="11:11" x14ac:dyDescent="0.25">
      <c r="K105" s="5"/>
    </row>
    <row r="106" spans="11:11" x14ac:dyDescent="0.25">
      <c r="K106" s="5"/>
    </row>
    <row r="107" spans="11:11" x14ac:dyDescent="0.25">
      <c r="K107" s="5"/>
    </row>
    <row r="108" spans="11:11" x14ac:dyDescent="0.25">
      <c r="K108" s="5"/>
    </row>
    <row r="109" spans="11:11" x14ac:dyDescent="0.25">
      <c r="K109" s="5"/>
    </row>
    <row r="110" spans="11:11" x14ac:dyDescent="0.25">
      <c r="K110" s="5"/>
    </row>
    <row r="111" spans="11:11" x14ac:dyDescent="0.25">
      <c r="K111" s="5"/>
    </row>
    <row r="112" spans="11:11" x14ac:dyDescent="0.25">
      <c r="K112" s="5"/>
    </row>
    <row r="113" spans="11:11" x14ac:dyDescent="0.25">
      <c r="K113" s="5"/>
    </row>
    <row r="114" spans="11:11" x14ac:dyDescent="0.25">
      <c r="K114" s="5"/>
    </row>
    <row r="115" spans="11:11" x14ac:dyDescent="0.25">
      <c r="K115" s="5"/>
    </row>
    <row r="116" spans="11:11" x14ac:dyDescent="0.25">
      <c r="K116" s="5"/>
    </row>
    <row r="117" spans="11:11" x14ac:dyDescent="0.25">
      <c r="K117" s="5"/>
    </row>
    <row r="118" spans="11:11" x14ac:dyDescent="0.25">
      <c r="K118" s="5"/>
    </row>
    <row r="119" spans="11:11" x14ac:dyDescent="0.25">
      <c r="K119" s="5"/>
    </row>
    <row r="120" spans="11:11" x14ac:dyDescent="0.25">
      <c r="K120" s="5"/>
    </row>
    <row r="121" spans="11:11" x14ac:dyDescent="0.25">
      <c r="K121" s="5"/>
    </row>
    <row r="122" spans="11:11" x14ac:dyDescent="0.25">
      <c r="K122" s="5"/>
    </row>
    <row r="123" spans="11:11" x14ac:dyDescent="0.25">
      <c r="K123" s="5"/>
    </row>
    <row r="124" spans="11:11" x14ac:dyDescent="0.25">
      <c r="K124" s="5"/>
    </row>
    <row r="125" spans="11:11" x14ac:dyDescent="0.25">
      <c r="K125" s="5"/>
    </row>
    <row r="126" spans="11:11" x14ac:dyDescent="0.25">
      <c r="K126" s="5"/>
    </row>
    <row r="127" spans="11:11" x14ac:dyDescent="0.25">
      <c r="K127" s="5"/>
    </row>
    <row r="128" spans="11:11" x14ac:dyDescent="0.25">
      <c r="K128" s="5"/>
    </row>
    <row r="129" spans="11:11" x14ac:dyDescent="0.25">
      <c r="K129" s="5"/>
    </row>
    <row r="130" spans="11:11" x14ac:dyDescent="0.25">
      <c r="K130" s="5"/>
    </row>
    <row r="131" spans="11:11" x14ac:dyDescent="0.25">
      <c r="K131" s="5"/>
    </row>
    <row r="132" spans="11:11" x14ac:dyDescent="0.25">
      <c r="K132" s="5"/>
    </row>
    <row r="133" spans="11:11" x14ac:dyDescent="0.25">
      <c r="K133" s="5"/>
    </row>
    <row r="134" spans="11:11" x14ac:dyDescent="0.25">
      <c r="K134" s="5"/>
    </row>
    <row r="135" spans="11:11" x14ac:dyDescent="0.25">
      <c r="K135" s="5"/>
    </row>
    <row r="136" spans="11:11" x14ac:dyDescent="0.25">
      <c r="K136" s="5"/>
    </row>
    <row r="137" spans="11:11" x14ac:dyDescent="0.25">
      <c r="K137" s="5"/>
    </row>
    <row r="138" spans="11:11" x14ac:dyDescent="0.25">
      <c r="K138" s="5"/>
    </row>
    <row r="139" spans="11:11" x14ac:dyDescent="0.25">
      <c r="K139" s="5"/>
    </row>
    <row r="140" spans="11:11" x14ac:dyDescent="0.25">
      <c r="K140" s="5"/>
    </row>
    <row r="141" spans="11:11" x14ac:dyDescent="0.25">
      <c r="K141" s="5"/>
    </row>
    <row r="142" spans="11:11" x14ac:dyDescent="0.25">
      <c r="K142" s="5"/>
    </row>
    <row r="143" spans="11:11" x14ac:dyDescent="0.25">
      <c r="K143" s="5"/>
    </row>
    <row r="144" spans="11:11" x14ac:dyDescent="0.25">
      <c r="K144" s="5"/>
    </row>
    <row r="145" spans="11:11" x14ac:dyDescent="0.25">
      <c r="K145" s="5"/>
    </row>
    <row r="146" spans="11:11" x14ac:dyDescent="0.25">
      <c r="K146" s="5"/>
    </row>
    <row r="147" spans="11:11" x14ac:dyDescent="0.25">
      <c r="K147" s="5"/>
    </row>
    <row r="148" spans="11:11" x14ac:dyDescent="0.25">
      <c r="K148" s="5"/>
    </row>
    <row r="149" spans="11:11" x14ac:dyDescent="0.25">
      <c r="K149" s="5"/>
    </row>
    <row r="150" spans="11:11" x14ac:dyDescent="0.25">
      <c r="K150" s="5"/>
    </row>
    <row r="151" spans="11:11" x14ac:dyDescent="0.25">
      <c r="K151" s="5"/>
    </row>
    <row r="152" spans="11:11" x14ac:dyDescent="0.25">
      <c r="K152" s="5"/>
    </row>
    <row r="153" spans="11:11" x14ac:dyDescent="0.25">
      <c r="K153" s="5"/>
    </row>
    <row r="154" spans="11:11" x14ac:dyDescent="0.25">
      <c r="K154" s="5"/>
    </row>
    <row r="155" spans="11:11" x14ac:dyDescent="0.25">
      <c r="K155" s="5"/>
    </row>
    <row r="156" spans="11:11" x14ac:dyDescent="0.25">
      <c r="K156" s="5"/>
    </row>
    <row r="157" spans="11:11" x14ac:dyDescent="0.25">
      <c r="K157" s="5"/>
    </row>
    <row r="158" spans="11:11" x14ac:dyDescent="0.25">
      <c r="K158" s="5"/>
    </row>
    <row r="159" spans="11:11" x14ac:dyDescent="0.25">
      <c r="K159" s="5"/>
    </row>
    <row r="160" spans="11:11" x14ac:dyDescent="0.25">
      <c r="K160" s="5"/>
    </row>
    <row r="161" spans="11:11" x14ac:dyDescent="0.25">
      <c r="K161" s="5"/>
    </row>
    <row r="162" spans="11:11" x14ac:dyDescent="0.25">
      <c r="K162" s="5"/>
    </row>
    <row r="163" spans="11:11" x14ac:dyDescent="0.25">
      <c r="K163" s="5"/>
    </row>
    <row r="164" spans="11:11" x14ac:dyDescent="0.25">
      <c r="K164" s="5"/>
    </row>
    <row r="165" spans="11:11" x14ac:dyDescent="0.25">
      <c r="K165" s="5"/>
    </row>
    <row r="166" spans="11:11" x14ac:dyDescent="0.25">
      <c r="K166" s="5"/>
    </row>
    <row r="167" spans="11:11" x14ac:dyDescent="0.25">
      <c r="K167" s="5"/>
    </row>
    <row r="168" spans="11:11" x14ac:dyDescent="0.25">
      <c r="K168" s="5"/>
    </row>
    <row r="169" spans="11:11" x14ac:dyDescent="0.25">
      <c r="K169" s="5"/>
    </row>
    <row r="170" spans="11:11" x14ac:dyDescent="0.25">
      <c r="K170" s="5"/>
    </row>
    <row r="171" spans="11:11" x14ac:dyDescent="0.25">
      <c r="K171" s="5"/>
    </row>
    <row r="172" spans="11:11" x14ac:dyDescent="0.25">
      <c r="K172" s="5"/>
    </row>
    <row r="173" spans="11:11" x14ac:dyDescent="0.25">
      <c r="K173" s="5"/>
    </row>
    <row r="174" spans="11:11" x14ac:dyDescent="0.25">
      <c r="K174" s="5"/>
    </row>
    <row r="175" spans="11:11" x14ac:dyDescent="0.25">
      <c r="K175" s="5"/>
    </row>
    <row r="176" spans="11:11" x14ac:dyDescent="0.25">
      <c r="K176" s="5"/>
    </row>
    <row r="177" spans="11:11" x14ac:dyDescent="0.25">
      <c r="K177" s="5"/>
    </row>
    <row r="178" spans="11:11" x14ac:dyDescent="0.25">
      <c r="K178" s="5"/>
    </row>
    <row r="179" spans="11:11" x14ac:dyDescent="0.25">
      <c r="K179" s="5"/>
    </row>
    <row r="180" spans="11:11" x14ac:dyDescent="0.25">
      <c r="K180" s="5"/>
    </row>
    <row r="181" spans="11:11" x14ac:dyDescent="0.25">
      <c r="K181" s="5"/>
    </row>
    <row r="182" spans="11:11" x14ac:dyDescent="0.25">
      <c r="K182" s="5"/>
    </row>
    <row r="183" spans="11:11" x14ac:dyDescent="0.25">
      <c r="K183" s="5"/>
    </row>
    <row r="184" spans="11:11" x14ac:dyDescent="0.25">
      <c r="K184" s="5"/>
    </row>
    <row r="185" spans="11:11" x14ac:dyDescent="0.25">
      <c r="K185" s="5"/>
    </row>
    <row r="186" spans="11:11" x14ac:dyDescent="0.25">
      <c r="K186" s="5"/>
    </row>
    <row r="187" spans="11:11" x14ac:dyDescent="0.25">
      <c r="K187" s="5"/>
    </row>
    <row r="188" spans="11:11" x14ac:dyDescent="0.25">
      <c r="K188" s="5"/>
    </row>
    <row r="189" spans="11:11" x14ac:dyDescent="0.25">
      <c r="K189" s="5"/>
    </row>
    <row r="190" spans="11:11" x14ac:dyDescent="0.25">
      <c r="K190" s="5"/>
    </row>
    <row r="191" spans="11:11" x14ac:dyDescent="0.25">
      <c r="K191" s="5"/>
    </row>
    <row r="192" spans="11:11" x14ac:dyDescent="0.25">
      <c r="K192" s="5"/>
    </row>
    <row r="193" spans="11:11" x14ac:dyDescent="0.25">
      <c r="K193" s="5"/>
    </row>
    <row r="194" spans="11:11" x14ac:dyDescent="0.25">
      <c r="K194" s="5"/>
    </row>
    <row r="195" spans="11:11" x14ac:dyDescent="0.25">
      <c r="K195" s="5"/>
    </row>
    <row r="196" spans="11:11" x14ac:dyDescent="0.25">
      <c r="K196" s="5"/>
    </row>
    <row r="197" spans="11:11" x14ac:dyDescent="0.25">
      <c r="K197" s="5"/>
    </row>
    <row r="198" spans="11:11" x14ac:dyDescent="0.25">
      <c r="K198" s="5"/>
    </row>
    <row r="199" spans="11:11" x14ac:dyDescent="0.25">
      <c r="K199" s="5"/>
    </row>
    <row r="200" spans="11:11" x14ac:dyDescent="0.25">
      <c r="K200" s="5"/>
    </row>
    <row r="201" spans="11:11" x14ac:dyDescent="0.25">
      <c r="K201" s="5"/>
    </row>
    <row r="202" spans="11:11" x14ac:dyDescent="0.25">
      <c r="K202" s="5"/>
    </row>
    <row r="203" spans="11:11" x14ac:dyDescent="0.25">
      <c r="K203" s="5"/>
    </row>
    <row r="204" spans="11:11" x14ac:dyDescent="0.25">
      <c r="K204" s="5"/>
    </row>
    <row r="205" spans="11:11" x14ac:dyDescent="0.25">
      <c r="K205" s="5"/>
    </row>
    <row r="206" spans="11:11" x14ac:dyDescent="0.25">
      <c r="K206" s="5"/>
    </row>
    <row r="207" spans="11:11" x14ac:dyDescent="0.25">
      <c r="K207" s="5"/>
    </row>
    <row r="208" spans="11:11" x14ac:dyDescent="0.25">
      <c r="K208" s="5"/>
    </row>
    <row r="209" spans="11:11" x14ac:dyDescent="0.25">
      <c r="K209" s="5"/>
    </row>
    <row r="210" spans="11:11" x14ac:dyDescent="0.25">
      <c r="K210" s="5"/>
    </row>
    <row r="211" spans="11:11" x14ac:dyDescent="0.25">
      <c r="K211" s="5"/>
    </row>
    <row r="212" spans="11:11" x14ac:dyDescent="0.25">
      <c r="K212" s="5"/>
    </row>
    <row r="213" spans="11:11" x14ac:dyDescent="0.25">
      <c r="K213" s="5"/>
    </row>
    <row r="214" spans="11:11" x14ac:dyDescent="0.25">
      <c r="K214" s="5"/>
    </row>
    <row r="215" spans="11:11" x14ac:dyDescent="0.25">
      <c r="K215" s="5"/>
    </row>
    <row r="216" spans="11:11" x14ac:dyDescent="0.25">
      <c r="K216" s="5"/>
    </row>
    <row r="217" spans="11:11" x14ac:dyDescent="0.25">
      <c r="K217" s="5"/>
    </row>
    <row r="218" spans="11:11" x14ac:dyDescent="0.25">
      <c r="K218" s="5"/>
    </row>
    <row r="219" spans="11:11" x14ac:dyDescent="0.25">
      <c r="K219" s="5"/>
    </row>
    <row r="220" spans="11:11" x14ac:dyDescent="0.25">
      <c r="K220" s="5"/>
    </row>
    <row r="221" spans="11:11" x14ac:dyDescent="0.25">
      <c r="K221" s="5"/>
    </row>
    <row r="222" spans="11:11" x14ac:dyDescent="0.25">
      <c r="K222" s="5"/>
    </row>
    <row r="223" spans="11:11" x14ac:dyDescent="0.25">
      <c r="K223" s="5"/>
    </row>
    <row r="224" spans="11:11" x14ac:dyDescent="0.25">
      <c r="K224" s="5"/>
    </row>
    <row r="225" spans="11:11" x14ac:dyDescent="0.25">
      <c r="K225" s="5"/>
    </row>
    <row r="226" spans="11:11" x14ac:dyDescent="0.25">
      <c r="K226" s="5"/>
    </row>
    <row r="227" spans="11:11" x14ac:dyDescent="0.25">
      <c r="K227" s="5"/>
    </row>
    <row r="228" spans="11:11" x14ac:dyDescent="0.25">
      <c r="K228" s="5"/>
    </row>
    <row r="229" spans="11:11" x14ac:dyDescent="0.25">
      <c r="K229" s="5"/>
    </row>
    <row r="230" spans="11:11" x14ac:dyDescent="0.25">
      <c r="K230" s="5"/>
    </row>
    <row r="231" spans="11:11" x14ac:dyDescent="0.25">
      <c r="K231" s="5"/>
    </row>
    <row r="232" spans="11:11" x14ac:dyDescent="0.25">
      <c r="K232" s="5"/>
    </row>
    <row r="233" spans="11:11" x14ac:dyDescent="0.25">
      <c r="K233" s="5"/>
    </row>
    <row r="234" spans="11:11" x14ac:dyDescent="0.25">
      <c r="K234" s="5"/>
    </row>
    <row r="235" spans="11:11" x14ac:dyDescent="0.25">
      <c r="K235" s="5"/>
    </row>
    <row r="236" spans="11:11" x14ac:dyDescent="0.25">
      <c r="K236" s="5"/>
    </row>
    <row r="237" spans="11:11" x14ac:dyDescent="0.25">
      <c r="K237" s="5"/>
    </row>
    <row r="238" spans="11:11" x14ac:dyDescent="0.25">
      <c r="K238" s="5"/>
    </row>
    <row r="239" spans="11:11" x14ac:dyDescent="0.25">
      <c r="K239" s="5"/>
    </row>
    <row r="240" spans="11:11" x14ac:dyDescent="0.25">
      <c r="K240" s="5"/>
    </row>
    <row r="241" spans="11:11" x14ac:dyDescent="0.25">
      <c r="K241" s="5"/>
    </row>
    <row r="242" spans="11:11" x14ac:dyDescent="0.25">
      <c r="K242" s="5"/>
    </row>
    <row r="243" spans="11:11" x14ac:dyDescent="0.25">
      <c r="K243" s="5"/>
    </row>
    <row r="244" spans="11:11" x14ac:dyDescent="0.25">
      <c r="K244" s="5"/>
    </row>
    <row r="245" spans="11:11" x14ac:dyDescent="0.25">
      <c r="K245" s="5"/>
    </row>
    <row r="246" spans="11:11" x14ac:dyDescent="0.25">
      <c r="K246" s="5"/>
    </row>
    <row r="247" spans="11:11" x14ac:dyDescent="0.25">
      <c r="K247" s="5"/>
    </row>
    <row r="248" spans="11:11" x14ac:dyDescent="0.25">
      <c r="K248" s="5"/>
    </row>
    <row r="249" spans="11:11" x14ac:dyDescent="0.25">
      <c r="K249" s="5"/>
    </row>
    <row r="250" spans="11:11" x14ac:dyDescent="0.25">
      <c r="K250" s="5"/>
    </row>
    <row r="251" spans="11:11" x14ac:dyDescent="0.25">
      <c r="K251" s="5"/>
    </row>
    <row r="252" spans="11:11" x14ac:dyDescent="0.25">
      <c r="K252" s="5"/>
    </row>
    <row r="253" spans="11:11" x14ac:dyDescent="0.25">
      <c r="K253" s="5"/>
    </row>
    <row r="254" spans="11:11" x14ac:dyDescent="0.25">
      <c r="K254" s="5"/>
    </row>
    <row r="255" spans="11:11" x14ac:dyDescent="0.25">
      <c r="K255" s="5"/>
    </row>
    <row r="256" spans="11:11" x14ac:dyDescent="0.25">
      <c r="K256" s="5"/>
    </row>
    <row r="257" spans="11:11" x14ac:dyDescent="0.25">
      <c r="K257" s="5"/>
    </row>
    <row r="258" spans="11:11" x14ac:dyDescent="0.25">
      <c r="K258" s="5"/>
    </row>
    <row r="259" spans="11:11" x14ac:dyDescent="0.25">
      <c r="K259" s="5"/>
    </row>
    <row r="260" spans="11:11" x14ac:dyDescent="0.25">
      <c r="K260" s="5"/>
    </row>
    <row r="261" spans="11:11" x14ac:dyDescent="0.25">
      <c r="K261" s="5"/>
    </row>
    <row r="262" spans="11:11" x14ac:dyDescent="0.25">
      <c r="K262" s="5"/>
    </row>
    <row r="263" spans="11:11" x14ac:dyDescent="0.25">
      <c r="K263" s="5"/>
    </row>
    <row r="264" spans="11:11" x14ac:dyDescent="0.25">
      <c r="K264" s="5"/>
    </row>
    <row r="265" spans="11:11" x14ac:dyDescent="0.25">
      <c r="K265" s="5"/>
    </row>
    <row r="266" spans="11:11" x14ac:dyDescent="0.25">
      <c r="K266" s="5"/>
    </row>
    <row r="267" spans="11:11" x14ac:dyDescent="0.25">
      <c r="K267" s="5"/>
    </row>
    <row r="268" spans="11:11" x14ac:dyDescent="0.25">
      <c r="K268" s="5"/>
    </row>
    <row r="269" spans="11:11" x14ac:dyDescent="0.25">
      <c r="K269" s="5"/>
    </row>
    <row r="270" spans="11:11" x14ac:dyDescent="0.25">
      <c r="K270" s="5"/>
    </row>
    <row r="271" spans="11:11" x14ac:dyDescent="0.25">
      <c r="K271" s="5"/>
    </row>
    <row r="272" spans="11:11" x14ac:dyDescent="0.25">
      <c r="K272" s="5"/>
    </row>
    <row r="273" spans="11:11" x14ac:dyDescent="0.25">
      <c r="K273" s="5"/>
    </row>
    <row r="274" spans="11:11" x14ac:dyDescent="0.25">
      <c r="K274" s="5"/>
    </row>
    <row r="275" spans="11:11" x14ac:dyDescent="0.25">
      <c r="K275" s="5"/>
    </row>
    <row r="276" spans="11:11" x14ac:dyDescent="0.25">
      <c r="K276" s="5"/>
    </row>
    <row r="277" spans="11:11" x14ac:dyDescent="0.25">
      <c r="K277" s="5"/>
    </row>
    <row r="278" spans="11:11" x14ac:dyDescent="0.25">
      <c r="K278" s="5"/>
    </row>
    <row r="279" spans="11:11" x14ac:dyDescent="0.25">
      <c r="K279" s="5"/>
    </row>
    <row r="280" spans="11:11" x14ac:dyDescent="0.25">
      <c r="K280" s="5"/>
    </row>
    <row r="281" spans="11:11" x14ac:dyDescent="0.25">
      <c r="K281" s="5"/>
    </row>
    <row r="282" spans="11:11" x14ac:dyDescent="0.25">
      <c r="K282" s="5"/>
    </row>
    <row r="283" spans="11:11" x14ac:dyDescent="0.25">
      <c r="K283" s="5"/>
    </row>
    <row r="284" spans="11:11" x14ac:dyDescent="0.25">
      <c r="K284" s="5"/>
    </row>
    <row r="285" spans="11:11" x14ac:dyDescent="0.25">
      <c r="K285" s="5"/>
    </row>
    <row r="286" spans="11:11" x14ac:dyDescent="0.25">
      <c r="K286" s="5"/>
    </row>
    <row r="287" spans="11:11" x14ac:dyDescent="0.25">
      <c r="K287" s="5"/>
    </row>
    <row r="288" spans="11:11" x14ac:dyDescent="0.25">
      <c r="K288" s="5"/>
    </row>
    <row r="289" spans="11:11" x14ac:dyDescent="0.25">
      <c r="K289" s="5"/>
    </row>
    <row r="290" spans="11:11" x14ac:dyDescent="0.25">
      <c r="K290" s="5"/>
    </row>
    <row r="291" spans="11:11" x14ac:dyDescent="0.25">
      <c r="K291" s="5"/>
    </row>
    <row r="292" spans="11:11" x14ac:dyDescent="0.25">
      <c r="K292" s="5"/>
    </row>
    <row r="293" spans="11:11" x14ac:dyDescent="0.25">
      <c r="K293" s="5"/>
    </row>
    <row r="294" spans="11:11" x14ac:dyDescent="0.25">
      <c r="K294" s="5"/>
    </row>
    <row r="295" spans="11:11" x14ac:dyDescent="0.25">
      <c r="K295" s="5"/>
    </row>
    <row r="296" spans="11:11" x14ac:dyDescent="0.25">
      <c r="K296" s="5"/>
    </row>
    <row r="297" spans="11:11" x14ac:dyDescent="0.25">
      <c r="K297" s="5"/>
    </row>
    <row r="298" spans="11:11" x14ac:dyDescent="0.25">
      <c r="K298" s="5"/>
    </row>
    <row r="299" spans="11:11" x14ac:dyDescent="0.25">
      <c r="K299" s="5"/>
    </row>
    <row r="300" spans="11:11" x14ac:dyDescent="0.25">
      <c r="K300" s="5"/>
    </row>
    <row r="301" spans="11:11" x14ac:dyDescent="0.25">
      <c r="K301" s="5"/>
    </row>
    <row r="302" spans="11:11" x14ac:dyDescent="0.25">
      <c r="K302" s="5"/>
    </row>
    <row r="303" spans="11:11" x14ac:dyDescent="0.25">
      <c r="K303" s="5"/>
    </row>
    <row r="304" spans="11:11" x14ac:dyDescent="0.25">
      <c r="K304" s="5"/>
    </row>
    <row r="305" spans="11:11" x14ac:dyDescent="0.25">
      <c r="K305" s="5"/>
    </row>
    <row r="306" spans="11:11" x14ac:dyDescent="0.25">
      <c r="K306" s="5"/>
    </row>
    <row r="307" spans="11:11" x14ac:dyDescent="0.25">
      <c r="K307" s="5"/>
    </row>
    <row r="308" spans="11:11" x14ac:dyDescent="0.25">
      <c r="K308" s="5"/>
    </row>
    <row r="309" spans="11:11" x14ac:dyDescent="0.25">
      <c r="K309" s="5"/>
    </row>
    <row r="310" spans="11:11" x14ac:dyDescent="0.25">
      <c r="K310" s="5"/>
    </row>
    <row r="311" spans="11:11" x14ac:dyDescent="0.25">
      <c r="K311" s="5"/>
    </row>
    <row r="312" spans="11:11" x14ac:dyDescent="0.25">
      <c r="K312" s="5"/>
    </row>
    <row r="313" spans="11:11" x14ac:dyDescent="0.25">
      <c r="K313" s="5"/>
    </row>
    <row r="314" spans="11:11" x14ac:dyDescent="0.25">
      <c r="K314" s="5"/>
    </row>
    <row r="315" spans="11:11" x14ac:dyDescent="0.25">
      <c r="K315" s="5"/>
    </row>
    <row r="316" spans="11:11" x14ac:dyDescent="0.25">
      <c r="K316" s="5"/>
    </row>
    <row r="317" spans="11:11" x14ac:dyDescent="0.25">
      <c r="K317" s="5"/>
    </row>
    <row r="318" spans="11:11" x14ac:dyDescent="0.25">
      <c r="K318" s="5"/>
    </row>
    <row r="319" spans="11:11" x14ac:dyDescent="0.25">
      <c r="K319" s="5"/>
    </row>
    <row r="320" spans="11:11" x14ac:dyDescent="0.25">
      <c r="K320" s="5"/>
    </row>
    <row r="321" spans="11:11" x14ac:dyDescent="0.25">
      <c r="K321" s="5"/>
    </row>
    <row r="322" spans="11:11" x14ac:dyDescent="0.25">
      <c r="K322" s="5"/>
    </row>
    <row r="323" spans="11:11" x14ac:dyDescent="0.25">
      <c r="K323" s="5"/>
    </row>
    <row r="324" spans="11:11" x14ac:dyDescent="0.25">
      <c r="K324" s="5"/>
    </row>
    <row r="325" spans="11:11" x14ac:dyDescent="0.25">
      <c r="K325" s="5"/>
    </row>
    <row r="326" spans="11:11" x14ac:dyDescent="0.25">
      <c r="K326" s="5"/>
    </row>
    <row r="327" spans="11:11" x14ac:dyDescent="0.25">
      <c r="K327" s="5"/>
    </row>
    <row r="328" spans="11:11" x14ac:dyDescent="0.25">
      <c r="K328" s="5"/>
    </row>
    <row r="329" spans="11:11" x14ac:dyDescent="0.25">
      <c r="K329" s="5"/>
    </row>
    <row r="330" spans="11:11" x14ac:dyDescent="0.25">
      <c r="K330" s="5"/>
    </row>
    <row r="331" spans="11:11" x14ac:dyDescent="0.25">
      <c r="K331" s="5"/>
    </row>
    <row r="332" spans="11:11" x14ac:dyDescent="0.25">
      <c r="K332" s="5"/>
    </row>
    <row r="333" spans="11:11" x14ac:dyDescent="0.25">
      <c r="K333" s="5"/>
    </row>
    <row r="334" spans="11:11" x14ac:dyDescent="0.25">
      <c r="K334" s="5"/>
    </row>
    <row r="335" spans="11:11" x14ac:dyDescent="0.25">
      <c r="K335" s="5"/>
    </row>
    <row r="336" spans="11:11" x14ac:dyDescent="0.25">
      <c r="K336" s="5"/>
    </row>
    <row r="337" spans="11:11" x14ac:dyDescent="0.25">
      <c r="K337" s="5"/>
    </row>
    <row r="338" spans="11:11" x14ac:dyDescent="0.25">
      <c r="K338" s="5"/>
    </row>
    <row r="339" spans="11:11" x14ac:dyDescent="0.25">
      <c r="K339" s="5"/>
    </row>
    <row r="340" spans="11:11" x14ac:dyDescent="0.25">
      <c r="K340" s="5"/>
    </row>
    <row r="341" spans="11:11" x14ac:dyDescent="0.25">
      <c r="K341" s="5"/>
    </row>
    <row r="342" spans="11:11" x14ac:dyDescent="0.25">
      <c r="K342" s="5"/>
    </row>
    <row r="343" spans="11:11" x14ac:dyDescent="0.25">
      <c r="K343" s="5"/>
    </row>
    <row r="344" spans="11:11" x14ac:dyDescent="0.25">
      <c r="K344" s="5"/>
    </row>
    <row r="345" spans="11:11" x14ac:dyDescent="0.25">
      <c r="K345" s="5"/>
    </row>
    <row r="346" spans="11:11" x14ac:dyDescent="0.25">
      <c r="K346" s="5"/>
    </row>
    <row r="347" spans="11:11" x14ac:dyDescent="0.25">
      <c r="K347" s="5"/>
    </row>
    <row r="348" spans="11:11" x14ac:dyDescent="0.25">
      <c r="K348" s="5"/>
    </row>
    <row r="349" spans="11:11" x14ac:dyDescent="0.25">
      <c r="K349" s="5"/>
    </row>
    <row r="350" spans="11:11" x14ac:dyDescent="0.25">
      <c r="K350" s="5"/>
    </row>
    <row r="351" spans="11:11" x14ac:dyDescent="0.25">
      <c r="K351" s="5"/>
    </row>
    <row r="352" spans="11:11" x14ac:dyDescent="0.25">
      <c r="K352" s="5"/>
    </row>
    <row r="353" spans="11:11" x14ac:dyDescent="0.25">
      <c r="K353" s="5"/>
    </row>
    <row r="354" spans="11:11" x14ac:dyDescent="0.25">
      <c r="K354" s="5"/>
    </row>
    <row r="355" spans="11:11" x14ac:dyDescent="0.25">
      <c r="K355" s="5"/>
    </row>
    <row r="356" spans="11:11" x14ac:dyDescent="0.25">
      <c r="K356" s="5"/>
    </row>
    <row r="357" spans="11:11" x14ac:dyDescent="0.25">
      <c r="K357" s="5"/>
    </row>
    <row r="358" spans="11:11" x14ac:dyDescent="0.25">
      <c r="K358" s="5"/>
    </row>
    <row r="359" spans="11:11" x14ac:dyDescent="0.25">
      <c r="K359" s="5"/>
    </row>
    <row r="360" spans="11:11" x14ac:dyDescent="0.25">
      <c r="K360" s="5"/>
    </row>
    <row r="361" spans="11:11" x14ac:dyDescent="0.25">
      <c r="K361" s="5"/>
    </row>
    <row r="362" spans="11:11" x14ac:dyDescent="0.25">
      <c r="K362" s="5"/>
    </row>
    <row r="363" spans="11:11" x14ac:dyDescent="0.25">
      <c r="K363" s="5"/>
    </row>
    <row r="364" spans="11:11" x14ac:dyDescent="0.25">
      <c r="K364" s="5"/>
    </row>
    <row r="365" spans="11:11" x14ac:dyDescent="0.25">
      <c r="K365" s="5"/>
    </row>
    <row r="366" spans="11:11" x14ac:dyDescent="0.25">
      <c r="K366" s="5"/>
    </row>
    <row r="367" spans="11:11" x14ac:dyDescent="0.25">
      <c r="K367" s="5"/>
    </row>
    <row r="368" spans="11:11" x14ac:dyDescent="0.25">
      <c r="K368" s="5"/>
    </row>
    <row r="369" spans="11:11" x14ac:dyDescent="0.25">
      <c r="K369" s="5"/>
    </row>
    <row r="370" spans="11:11" x14ac:dyDescent="0.25">
      <c r="K370" s="5"/>
    </row>
    <row r="371" spans="11:11" x14ac:dyDescent="0.25">
      <c r="K371" s="5"/>
    </row>
    <row r="372" spans="11:11" x14ac:dyDescent="0.25">
      <c r="K372" s="5"/>
    </row>
    <row r="373" spans="11:11" x14ac:dyDescent="0.25">
      <c r="K373" s="5"/>
    </row>
    <row r="374" spans="11:11" x14ac:dyDescent="0.25">
      <c r="K374" s="5"/>
    </row>
    <row r="375" spans="11:11" x14ac:dyDescent="0.25">
      <c r="K375" s="5"/>
    </row>
    <row r="376" spans="11:11" x14ac:dyDescent="0.25">
      <c r="K376" s="5"/>
    </row>
    <row r="377" spans="11:11" x14ac:dyDescent="0.25">
      <c r="K377" s="5"/>
    </row>
    <row r="378" spans="11:11" x14ac:dyDescent="0.25">
      <c r="K378" s="5"/>
    </row>
    <row r="379" spans="11:11" x14ac:dyDescent="0.25">
      <c r="K379" s="5"/>
    </row>
    <row r="380" spans="11:11" x14ac:dyDescent="0.25">
      <c r="K380" s="5"/>
    </row>
    <row r="381" spans="11:11" x14ac:dyDescent="0.25">
      <c r="K381" s="5"/>
    </row>
    <row r="382" spans="11:11" x14ac:dyDescent="0.25">
      <c r="K382" s="5"/>
    </row>
    <row r="383" spans="11:11" x14ac:dyDescent="0.25">
      <c r="K383" s="5"/>
    </row>
    <row r="384" spans="11:11" x14ac:dyDescent="0.25">
      <c r="K384" s="5"/>
    </row>
    <row r="385" spans="11:11" x14ac:dyDescent="0.25">
      <c r="K385" s="5"/>
    </row>
    <row r="386" spans="11:11" x14ac:dyDescent="0.25">
      <c r="K386" s="5"/>
    </row>
    <row r="387" spans="11:11" x14ac:dyDescent="0.25">
      <c r="K387" s="5"/>
    </row>
    <row r="388" spans="11:11" x14ac:dyDescent="0.25">
      <c r="K388" s="5"/>
    </row>
    <row r="389" spans="11:11" x14ac:dyDescent="0.25">
      <c r="K389" s="5"/>
    </row>
    <row r="390" spans="11:11" x14ac:dyDescent="0.25">
      <c r="K390" s="5"/>
    </row>
    <row r="391" spans="11:11" x14ac:dyDescent="0.25">
      <c r="K391" s="5"/>
    </row>
    <row r="392" spans="11:11" x14ac:dyDescent="0.25">
      <c r="K392" s="5"/>
    </row>
    <row r="393" spans="11:11" x14ac:dyDescent="0.25">
      <c r="K393" s="5"/>
    </row>
    <row r="394" spans="11:11" x14ac:dyDescent="0.25">
      <c r="K394" s="5"/>
    </row>
    <row r="395" spans="11:11" x14ac:dyDescent="0.25">
      <c r="K395" s="5"/>
    </row>
    <row r="396" spans="11:11" x14ac:dyDescent="0.25">
      <c r="K396" s="5"/>
    </row>
    <row r="397" spans="11:11" x14ac:dyDescent="0.25">
      <c r="K397" s="5"/>
    </row>
    <row r="398" spans="11:11" x14ac:dyDescent="0.25">
      <c r="K398" s="5"/>
    </row>
    <row r="399" spans="11:11" x14ac:dyDescent="0.25">
      <c r="K399" s="5"/>
    </row>
    <row r="400" spans="11:11" x14ac:dyDescent="0.25">
      <c r="K400" s="5"/>
    </row>
    <row r="401" spans="11:11" x14ac:dyDescent="0.25">
      <c r="K401" s="5"/>
    </row>
    <row r="402" spans="11:11" x14ac:dyDescent="0.25">
      <c r="K402" s="5"/>
    </row>
    <row r="403" spans="11:11" x14ac:dyDescent="0.25">
      <c r="K403" s="5"/>
    </row>
    <row r="404" spans="11:11" x14ac:dyDescent="0.25">
      <c r="K404" s="5"/>
    </row>
    <row r="405" spans="11:11" x14ac:dyDescent="0.25">
      <c r="K405" s="5"/>
    </row>
    <row r="406" spans="11:11" x14ac:dyDescent="0.25">
      <c r="K406" s="5"/>
    </row>
    <row r="407" spans="11:11" x14ac:dyDescent="0.25">
      <c r="K407" s="5"/>
    </row>
    <row r="408" spans="11:11" x14ac:dyDescent="0.25">
      <c r="K408" s="5"/>
    </row>
    <row r="409" spans="11:11" x14ac:dyDescent="0.25">
      <c r="K409" s="5"/>
    </row>
    <row r="410" spans="11:11" x14ac:dyDescent="0.25">
      <c r="K410" s="5"/>
    </row>
    <row r="411" spans="11:11" x14ac:dyDescent="0.25">
      <c r="K411" s="5"/>
    </row>
    <row r="412" spans="11:11" x14ac:dyDescent="0.25">
      <c r="K412" s="5"/>
    </row>
    <row r="413" spans="11:11" x14ac:dyDescent="0.25">
      <c r="K413" s="5"/>
    </row>
    <row r="414" spans="11:11" x14ac:dyDescent="0.25">
      <c r="K414" s="5"/>
    </row>
    <row r="415" spans="11:11" x14ac:dyDescent="0.25">
      <c r="K415" s="5"/>
    </row>
    <row r="416" spans="11:11" x14ac:dyDescent="0.25">
      <c r="K416" s="5"/>
    </row>
    <row r="417" spans="11:11" x14ac:dyDescent="0.25">
      <c r="K417" s="5"/>
    </row>
    <row r="418" spans="11:11" x14ac:dyDescent="0.25">
      <c r="K418" s="5"/>
    </row>
    <row r="419" spans="11:11" x14ac:dyDescent="0.25">
      <c r="K419" s="5"/>
    </row>
    <row r="420" spans="11:11" x14ac:dyDescent="0.25">
      <c r="K420" s="5"/>
    </row>
    <row r="421" spans="11:11" x14ac:dyDescent="0.25">
      <c r="K421" s="5"/>
    </row>
    <row r="422" spans="11:11" x14ac:dyDescent="0.25">
      <c r="K422" s="5"/>
    </row>
    <row r="423" spans="11:11" x14ac:dyDescent="0.25">
      <c r="K423" s="5"/>
    </row>
    <row r="424" spans="11:11" x14ac:dyDescent="0.25">
      <c r="K424" s="5"/>
    </row>
    <row r="425" spans="11:11" x14ac:dyDescent="0.25">
      <c r="K425" s="5"/>
    </row>
    <row r="426" spans="11:11" x14ac:dyDescent="0.25">
      <c r="K426" s="5"/>
    </row>
    <row r="427" spans="11:11" x14ac:dyDescent="0.25">
      <c r="K427" s="5"/>
    </row>
    <row r="428" spans="11:11" x14ac:dyDescent="0.25">
      <c r="K428" s="5"/>
    </row>
    <row r="429" spans="11:11" x14ac:dyDescent="0.25">
      <c r="K429" s="5"/>
    </row>
    <row r="430" spans="11:11" x14ac:dyDescent="0.25">
      <c r="K430" s="5"/>
    </row>
    <row r="431" spans="11:11" x14ac:dyDescent="0.25">
      <c r="K431" s="5"/>
    </row>
    <row r="432" spans="11:11" x14ac:dyDescent="0.25">
      <c r="K432" s="5"/>
    </row>
    <row r="433" spans="11:11" x14ac:dyDescent="0.25">
      <c r="K433" s="5"/>
    </row>
    <row r="434" spans="11:11" x14ac:dyDescent="0.25">
      <c r="K434" s="5"/>
    </row>
    <row r="435" spans="11:11" x14ac:dyDescent="0.25">
      <c r="K435" s="5"/>
    </row>
    <row r="436" spans="11:11" x14ac:dyDescent="0.25">
      <c r="K436" s="5"/>
    </row>
    <row r="437" spans="11:11" x14ac:dyDescent="0.25">
      <c r="K437" s="5"/>
    </row>
    <row r="438" spans="11:11" x14ac:dyDescent="0.25">
      <c r="K438" s="5"/>
    </row>
    <row r="439" spans="11:11" x14ac:dyDescent="0.25">
      <c r="K439" s="5"/>
    </row>
    <row r="440" spans="11:11" x14ac:dyDescent="0.25">
      <c r="K440" s="5"/>
    </row>
    <row r="441" spans="11:11" x14ac:dyDescent="0.25">
      <c r="K441" s="5"/>
    </row>
    <row r="442" spans="11:11" x14ac:dyDescent="0.25">
      <c r="K442" s="5"/>
    </row>
    <row r="443" spans="11:11" x14ac:dyDescent="0.25">
      <c r="K443" s="5"/>
    </row>
    <row r="444" spans="11:11" x14ac:dyDescent="0.25">
      <c r="K444" s="5"/>
    </row>
    <row r="445" spans="11:11" x14ac:dyDescent="0.25">
      <c r="K445" s="5"/>
    </row>
    <row r="446" spans="11:11" x14ac:dyDescent="0.25">
      <c r="K446" s="5"/>
    </row>
    <row r="447" spans="11:11" x14ac:dyDescent="0.25">
      <c r="K447" s="5"/>
    </row>
    <row r="448" spans="11:11" x14ac:dyDescent="0.25">
      <c r="K448" s="5"/>
    </row>
    <row r="449" spans="11:11" x14ac:dyDescent="0.25">
      <c r="K449" s="5"/>
    </row>
    <row r="450" spans="11:11" x14ac:dyDescent="0.25">
      <c r="K450" s="5"/>
    </row>
    <row r="451" spans="11:11" x14ac:dyDescent="0.25">
      <c r="K451" s="5"/>
    </row>
    <row r="452" spans="11:11" x14ac:dyDescent="0.25">
      <c r="K452" s="5"/>
    </row>
    <row r="453" spans="11:11" x14ac:dyDescent="0.25">
      <c r="K453" s="5"/>
    </row>
    <row r="454" spans="11:11" x14ac:dyDescent="0.25">
      <c r="K454" s="5"/>
    </row>
    <row r="455" spans="11:11" x14ac:dyDescent="0.25">
      <c r="K455" s="5"/>
    </row>
    <row r="456" spans="11:11" x14ac:dyDescent="0.25">
      <c r="K456" s="5"/>
    </row>
    <row r="457" spans="11:11" x14ac:dyDescent="0.25">
      <c r="K457" s="5"/>
    </row>
    <row r="458" spans="11:11" x14ac:dyDescent="0.25">
      <c r="K458" s="5"/>
    </row>
    <row r="459" spans="11:11" x14ac:dyDescent="0.25">
      <c r="K459" s="5"/>
    </row>
    <row r="460" spans="11:11" x14ac:dyDescent="0.25">
      <c r="K460" s="5"/>
    </row>
    <row r="461" spans="11:11" x14ac:dyDescent="0.25">
      <c r="K461" s="5"/>
    </row>
    <row r="462" spans="11:11" x14ac:dyDescent="0.25">
      <c r="K462" s="5"/>
    </row>
    <row r="463" spans="11:11" x14ac:dyDescent="0.25">
      <c r="K463" s="5"/>
    </row>
    <row r="464" spans="11:11" x14ac:dyDescent="0.25">
      <c r="K464" s="5"/>
    </row>
    <row r="465" spans="11:11" x14ac:dyDescent="0.25">
      <c r="K465" s="5"/>
    </row>
    <row r="466" spans="11:11" x14ac:dyDescent="0.25">
      <c r="K466" s="5"/>
    </row>
    <row r="467" spans="11:11" x14ac:dyDescent="0.25">
      <c r="K467" s="5"/>
    </row>
    <row r="468" spans="11:11" x14ac:dyDescent="0.25">
      <c r="K468" s="5"/>
    </row>
    <row r="469" spans="11:11" x14ac:dyDescent="0.25">
      <c r="K469" s="5"/>
    </row>
    <row r="470" spans="11:11" x14ac:dyDescent="0.25">
      <c r="K470" s="5"/>
    </row>
    <row r="471" spans="11:11" x14ac:dyDescent="0.25">
      <c r="K471" s="5"/>
    </row>
    <row r="472" spans="11:11" x14ac:dyDescent="0.25">
      <c r="K472" s="5"/>
    </row>
    <row r="473" spans="11:11" x14ac:dyDescent="0.25">
      <c r="K473" s="5"/>
    </row>
    <row r="474" spans="11:11" x14ac:dyDescent="0.25">
      <c r="K474" s="5"/>
    </row>
    <row r="475" spans="11:11" x14ac:dyDescent="0.25">
      <c r="K475" s="5"/>
    </row>
    <row r="476" spans="11:11" x14ac:dyDescent="0.25">
      <c r="K476" s="5"/>
    </row>
    <row r="477" spans="11:11" x14ac:dyDescent="0.25">
      <c r="K477" s="5"/>
    </row>
    <row r="478" spans="11:11" x14ac:dyDescent="0.25">
      <c r="K478" s="5"/>
    </row>
    <row r="479" spans="11:11" x14ac:dyDescent="0.25">
      <c r="K479" s="5"/>
    </row>
    <row r="480" spans="11:11" x14ac:dyDescent="0.25">
      <c r="K480" s="5"/>
    </row>
    <row r="481" spans="11:11" x14ac:dyDescent="0.25">
      <c r="K481" s="5"/>
    </row>
    <row r="482" spans="11:11" x14ac:dyDescent="0.25">
      <c r="K482" s="5"/>
    </row>
    <row r="483" spans="11:11" x14ac:dyDescent="0.25">
      <c r="K483" s="5"/>
    </row>
    <row r="484" spans="11:11" x14ac:dyDescent="0.25">
      <c r="K484" s="5"/>
    </row>
    <row r="485" spans="11:11" x14ac:dyDescent="0.25">
      <c r="K485" s="5"/>
    </row>
    <row r="486" spans="11:11" x14ac:dyDescent="0.25">
      <c r="K486" s="5"/>
    </row>
    <row r="487" spans="11:11" x14ac:dyDescent="0.25">
      <c r="K487" s="5"/>
    </row>
    <row r="488" spans="11:11" x14ac:dyDescent="0.25">
      <c r="K488" s="5"/>
    </row>
    <row r="489" spans="11:11" x14ac:dyDescent="0.25">
      <c r="K489" s="5"/>
    </row>
    <row r="490" spans="11:11" x14ac:dyDescent="0.25">
      <c r="K490" s="5"/>
    </row>
    <row r="491" spans="11:11" x14ac:dyDescent="0.25">
      <c r="K491" s="5"/>
    </row>
    <row r="492" spans="11:11" x14ac:dyDescent="0.25">
      <c r="K492" s="5"/>
    </row>
    <row r="493" spans="11:11" x14ac:dyDescent="0.25">
      <c r="K493" s="5"/>
    </row>
    <row r="494" spans="11:11" x14ac:dyDescent="0.25">
      <c r="K494" s="5"/>
    </row>
    <row r="495" spans="11:11" x14ac:dyDescent="0.25">
      <c r="K495" s="5"/>
    </row>
    <row r="496" spans="11:11" x14ac:dyDescent="0.25">
      <c r="K496" s="5"/>
    </row>
    <row r="497" spans="11:11" x14ac:dyDescent="0.25">
      <c r="K497" s="5"/>
    </row>
    <row r="498" spans="11:11" x14ac:dyDescent="0.25">
      <c r="K498" s="5"/>
    </row>
    <row r="499" spans="11:11" x14ac:dyDescent="0.25">
      <c r="K499" s="5"/>
    </row>
    <row r="500" spans="11:11" x14ac:dyDescent="0.25">
      <c r="K500" s="5"/>
    </row>
    <row r="501" spans="11:11" x14ac:dyDescent="0.25">
      <c r="K501" s="5"/>
    </row>
    <row r="502" spans="11:11" x14ac:dyDescent="0.25">
      <c r="K502" s="5"/>
    </row>
    <row r="503" spans="11:11" x14ac:dyDescent="0.25">
      <c r="K503" s="5"/>
    </row>
    <row r="504" spans="11:11" x14ac:dyDescent="0.25">
      <c r="K504" s="5"/>
    </row>
    <row r="505" spans="11:11" x14ac:dyDescent="0.25">
      <c r="K505" s="5"/>
    </row>
    <row r="506" spans="11:11" x14ac:dyDescent="0.25">
      <c r="K506" s="5"/>
    </row>
    <row r="507" spans="11:11" x14ac:dyDescent="0.25">
      <c r="K507" s="5"/>
    </row>
    <row r="508" spans="11:11" x14ac:dyDescent="0.25">
      <c r="K508" s="5"/>
    </row>
    <row r="509" spans="11:11" x14ac:dyDescent="0.25">
      <c r="K509" s="5"/>
    </row>
    <row r="510" spans="11:11" x14ac:dyDescent="0.25">
      <c r="K510" s="5"/>
    </row>
    <row r="511" spans="11:11" x14ac:dyDescent="0.25">
      <c r="K511" s="5"/>
    </row>
    <row r="512" spans="11:11" x14ac:dyDescent="0.25">
      <c r="K512" s="5"/>
    </row>
    <row r="513" spans="11:11" x14ac:dyDescent="0.25">
      <c r="K513" s="5"/>
    </row>
    <row r="514" spans="11:11" x14ac:dyDescent="0.25">
      <c r="K514" s="5"/>
    </row>
    <row r="515" spans="11:11" x14ac:dyDescent="0.25">
      <c r="K515" s="5"/>
    </row>
    <row r="516" spans="11:11" x14ac:dyDescent="0.25">
      <c r="K516" s="5"/>
    </row>
    <row r="517" spans="11:11" x14ac:dyDescent="0.25">
      <c r="K517" s="5"/>
    </row>
    <row r="518" spans="11:11" x14ac:dyDescent="0.25">
      <c r="K518" s="5"/>
    </row>
    <row r="519" spans="11:11" x14ac:dyDescent="0.25">
      <c r="K519" s="5"/>
    </row>
    <row r="520" spans="11:11" x14ac:dyDescent="0.25">
      <c r="K520" s="5"/>
    </row>
    <row r="521" spans="11:11" x14ac:dyDescent="0.25">
      <c r="K521" s="5"/>
    </row>
    <row r="522" spans="11:11" x14ac:dyDescent="0.25">
      <c r="K522" s="5"/>
    </row>
    <row r="523" spans="11:11" x14ac:dyDescent="0.25">
      <c r="K523" s="5"/>
    </row>
    <row r="524" spans="11:11" x14ac:dyDescent="0.25">
      <c r="K524" s="5"/>
    </row>
    <row r="525" spans="11:11" x14ac:dyDescent="0.25">
      <c r="K525" s="5"/>
    </row>
    <row r="526" spans="11:11" x14ac:dyDescent="0.25">
      <c r="K526" s="5"/>
    </row>
    <row r="527" spans="11:11" x14ac:dyDescent="0.25">
      <c r="K527" s="5"/>
    </row>
    <row r="528" spans="11:11" x14ac:dyDescent="0.25">
      <c r="K528" s="5"/>
    </row>
    <row r="529" spans="11:11" x14ac:dyDescent="0.25">
      <c r="K529" s="5"/>
    </row>
    <row r="530" spans="11:11" x14ac:dyDescent="0.25">
      <c r="K530" s="5"/>
    </row>
    <row r="531" spans="11:11" x14ac:dyDescent="0.25">
      <c r="K531" s="5"/>
    </row>
    <row r="532" spans="11:11" x14ac:dyDescent="0.25">
      <c r="K532" s="5"/>
    </row>
    <row r="533" spans="11:11" x14ac:dyDescent="0.25">
      <c r="K533" s="5"/>
    </row>
    <row r="534" spans="11:11" x14ac:dyDescent="0.25">
      <c r="K534" s="5"/>
    </row>
    <row r="535" spans="11:11" x14ac:dyDescent="0.25">
      <c r="K535" s="5"/>
    </row>
    <row r="536" spans="11:11" x14ac:dyDescent="0.25">
      <c r="K536" s="5"/>
    </row>
    <row r="537" spans="11:11" x14ac:dyDescent="0.25">
      <c r="K537" s="5"/>
    </row>
    <row r="538" spans="11:11" x14ac:dyDescent="0.25">
      <c r="K538" s="5"/>
    </row>
    <row r="539" spans="11:11" x14ac:dyDescent="0.25">
      <c r="K539" s="5"/>
    </row>
    <row r="540" spans="11:11" x14ac:dyDescent="0.25">
      <c r="K540" s="5"/>
    </row>
    <row r="541" spans="11:11" x14ac:dyDescent="0.25">
      <c r="K541" s="5"/>
    </row>
    <row r="542" spans="11:11" x14ac:dyDescent="0.25">
      <c r="K542" s="5"/>
    </row>
    <row r="543" spans="11:11" x14ac:dyDescent="0.25">
      <c r="K543" s="5"/>
    </row>
    <row r="544" spans="11:11" x14ac:dyDescent="0.25">
      <c r="K544" s="5"/>
    </row>
    <row r="545" spans="11:11" x14ac:dyDescent="0.25">
      <c r="K545" s="5"/>
    </row>
    <row r="546" spans="11:11" x14ac:dyDescent="0.25">
      <c r="K546" s="5"/>
    </row>
    <row r="547" spans="11:11" x14ac:dyDescent="0.25">
      <c r="K547" s="5"/>
    </row>
    <row r="548" spans="11:11" x14ac:dyDescent="0.25">
      <c r="K548" s="5"/>
    </row>
    <row r="549" spans="11:11" x14ac:dyDescent="0.25">
      <c r="K549" s="5"/>
    </row>
    <row r="550" spans="11:11" x14ac:dyDescent="0.25">
      <c r="K550" s="5"/>
    </row>
    <row r="551" spans="11:11" x14ac:dyDescent="0.25">
      <c r="K551" s="5"/>
    </row>
    <row r="552" spans="11:11" x14ac:dyDescent="0.25">
      <c r="K552" s="5"/>
    </row>
    <row r="553" spans="11:11" x14ac:dyDescent="0.25">
      <c r="K553" s="5"/>
    </row>
    <row r="554" spans="11:11" x14ac:dyDescent="0.25">
      <c r="K554" s="5"/>
    </row>
    <row r="555" spans="11:11" x14ac:dyDescent="0.25">
      <c r="K555" s="5"/>
    </row>
    <row r="556" spans="11:11" x14ac:dyDescent="0.25">
      <c r="K556" s="5"/>
    </row>
    <row r="557" spans="11:11" x14ac:dyDescent="0.25">
      <c r="K557" s="5"/>
    </row>
    <row r="558" spans="11:11" x14ac:dyDescent="0.25">
      <c r="K558" s="5"/>
    </row>
    <row r="559" spans="11:11" x14ac:dyDescent="0.25">
      <c r="K559" s="5"/>
    </row>
    <row r="560" spans="11:11" x14ac:dyDescent="0.25">
      <c r="K560" s="5"/>
    </row>
    <row r="561" spans="11:11" x14ac:dyDescent="0.25">
      <c r="K561" s="5"/>
    </row>
    <row r="562" spans="11:11" x14ac:dyDescent="0.25">
      <c r="K562" s="5"/>
    </row>
    <row r="563" spans="11:11" x14ac:dyDescent="0.25">
      <c r="K563" s="5"/>
    </row>
    <row r="564" spans="11:11" x14ac:dyDescent="0.25">
      <c r="K564" s="5"/>
    </row>
    <row r="565" spans="11:11" x14ac:dyDescent="0.25">
      <c r="K565" s="5"/>
    </row>
    <row r="566" spans="11:11" x14ac:dyDescent="0.25">
      <c r="K566" s="5"/>
    </row>
    <row r="567" spans="11:11" x14ac:dyDescent="0.25">
      <c r="K567" s="5"/>
    </row>
    <row r="568" spans="11:11" x14ac:dyDescent="0.25">
      <c r="K568" s="5"/>
    </row>
    <row r="569" spans="11:11" x14ac:dyDescent="0.25">
      <c r="K569" s="5"/>
    </row>
    <row r="570" spans="11:11" x14ac:dyDescent="0.25">
      <c r="K570" s="5"/>
    </row>
    <row r="571" spans="11:11" x14ac:dyDescent="0.25">
      <c r="K571" s="5"/>
    </row>
    <row r="572" spans="11:11" x14ac:dyDescent="0.25">
      <c r="K572" s="5"/>
    </row>
    <row r="573" spans="11:11" x14ac:dyDescent="0.25">
      <c r="K573" s="5"/>
    </row>
    <row r="574" spans="11:11" x14ac:dyDescent="0.25">
      <c r="K574" s="5"/>
    </row>
    <row r="575" spans="11:11" x14ac:dyDescent="0.25">
      <c r="K575" s="5"/>
    </row>
    <row r="576" spans="11:11" x14ac:dyDescent="0.25">
      <c r="K576" s="5"/>
    </row>
    <row r="577" spans="11:11" x14ac:dyDescent="0.25">
      <c r="K577" s="5"/>
    </row>
    <row r="578" spans="11:11" x14ac:dyDescent="0.25">
      <c r="K578" s="5"/>
    </row>
    <row r="579" spans="11:11" x14ac:dyDescent="0.25">
      <c r="K579" s="5"/>
    </row>
    <row r="580" spans="11:11" x14ac:dyDescent="0.25">
      <c r="K580" s="5"/>
    </row>
    <row r="581" spans="11:11" x14ac:dyDescent="0.25">
      <c r="K581" s="5"/>
    </row>
    <row r="582" spans="11:11" x14ac:dyDescent="0.25">
      <c r="K582" s="5"/>
    </row>
    <row r="583" spans="11:11" x14ac:dyDescent="0.25">
      <c r="K583" s="5"/>
    </row>
    <row r="584" spans="11:11" x14ac:dyDescent="0.25">
      <c r="K584" s="5"/>
    </row>
    <row r="585" spans="11:11" x14ac:dyDescent="0.25">
      <c r="K585" s="5"/>
    </row>
    <row r="586" spans="11:11" x14ac:dyDescent="0.25">
      <c r="K586" s="5"/>
    </row>
    <row r="587" spans="11:11" x14ac:dyDescent="0.25">
      <c r="K587" s="5"/>
    </row>
    <row r="588" spans="11:11" x14ac:dyDescent="0.25">
      <c r="K588" s="5"/>
    </row>
    <row r="589" spans="11:11" x14ac:dyDescent="0.25">
      <c r="K589" s="5"/>
    </row>
    <row r="590" spans="11:11" x14ac:dyDescent="0.25">
      <c r="K590" s="5"/>
    </row>
    <row r="591" spans="11:11" x14ac:dyDescent="0.25">
      <c r="K591" s="5"/>
    </row>
    <row r="592" spans="11:11" x14ac:dyDescent="0.25">
      <c r="K592" s="5"/>
    </row>
    <row r="593" spans="11:11" x14ac:dyDescent="0.25">
      <c r="K593" s="5"/>
    </row>
    <row r="594" spans="11:11" x14ac:dyDescent="0.25">
      <c r="K594" s="5"/>
    </row>
    <row r="595" spans="11:11" x14ac:dyDescent="0.25">
      <c r="K595" s="5"/>
    </row>
    <row r="596" spans="11:11" x14ac:dyDescent="0.25">
      <c r="K596" s="5"/>
    </row>
    <row r="597" spans="11:11" x14ac:dyDescent="0.25">
      <c r="K597" s="5"/>
    </row>
    <row r="598" spans="11:11" x14ac:dyDescent="0.25">
      <c r="K598" s="5"/>
    </row>
    <row r="599" spans="11:11" x14ac:dyDescent="0.25">
      <c r="K599" s="5"/>
    </row>
    <row r="600" spans="11:11" x14ac:dyDescent="0.25">
      <c r="K600" s="5"/>
    </row>
    <row r="601" spans="11:11" x14ac:dyDescent="0.25">
      <c r="K601" s="5"/>
    </row>
    <row r="602" spans="11:11" x14ac:dyDescent="0.25">
      <c r="K602" s="5"/>
    </row>
    <row r="603" spans="11:11" x14ac:dyDescent="0.25">
      <c r="K603" s="5"/>
    </row>
    <row r="604" spans="11:11" x14ac:dyDescent="0.25">
      <c r="K604" s="5"/>
    </row>
    <row r="605" spans="11:11" x14ac:dyDescent="0.25">
      <c r="K605" s="5"/>
    </row>
    <row r="606" spans="11:11" x14ac:dyDescent="0.25">
      <c r="K606" s="5"/>
    </row>
    <row r="607" spans="11:11" x14ac:dyDescent="0.25">
      <c r="K607" s="5"/>
    </row>
    <row r="608" spans="11:11" x14ac:dyDescent="0.25">
      <c r="K608" s="5"/>
    </row>
    <row r="609" spans="11:11" x14ac:dyDescent="0.25">
      <c r="K609" s="5"/>
    </row>
    <row r="610" spans="11:11" x14ac:dyDescent="0.25">
      <c r="K610" s="5"/>
    </row>
    <row r="611" spans="11:11" x14ac:dyDescent="0.25">
      <c r="K611" s="5"/>
    </row>
    <row r="612" spans="11:11" x14ac:dyDescent="0.25">
      <c r="K612" s="5"/>
    </row>
    <row r="613" spans="11:11" x14ac:dyDescent="0.25">
      <c r="K613" s="5"/>
    </row>
    <row r="614" spans="11:11" x14ac:dyDescent="0.25">
      <c r="K614" s="5"/>
    </row>
    <row r="615" spans="11:11" x14ac:dyDescent="0.25">
      <c r="K615" s="5"/>
    </row>
    <row r="616" spans="11:11" x14ac:dyDescent="0.25">
      <c r="K616" s="5"/>
    </row>
    <row r="617" spans="11:11" x14ac:dyDescent="0.25">
      <c r="K617" s="5"/>
    </row>
    <row r="618" spans="11:11" x14ac:dyDescent="0.25">
      <c r="K618" s="5"/>
    </row>
    <row r="619" spans="11:11" x14ac:dyDescent="0.25">
      <c r="K619" s="5"/>
    </row>
    <row r="620" spans="11:11" x14ac:dyDescent="0.25">
      <c r="K620" s="5"/>
    </row>
    <row r="621" spans="11:11" x14ac:dyDescent="0.25">
      <c r="K621" s="5"/>
    </row>
    <row r="622" spans="11:11" x14ac:dyDescent="0.25">
      <c r="K622" s="5"/>
    </row>
    <row r="623" spans="11:11" x14ac:dyDescent="0.25">
      <c r="K623" s="5"/>
    </row>
    <row r="624" spans="11:11" x14ac:dyDescent="0.25">
      <c r="K624" s="5"/>
    </row>
    <row r="625" spans="11:11" x14ac:dyDescent="0.25">
      <c r="K625" s="5"/>
    </row>
    <row r="626" spans="11:11" x14ac:dyDescent="0.25">
      <c r="K626" s="5"/>
    </row>
    <row r="627" spans="11:11" x14ac:dyDescent="0.25">
      <c r="K627" s="5"/>
    </row>
    <row r="628" spans="11:11" x14ac:dyDescent="0.25">
      <c r="K628" s="5"/>
    </row>
    <row r="629" spans="11:11" x14ac:dyDescent="0.25">
      <c r="K629" s="5"/>
    </row>
    <row r="630" spans="11:11" x14ac:dyDescent="0.25">
      <c r="K630" s="5"/>
    </row>
    <row r="631" spans="11:11" x14ac:dyDescent="0.25">
      <c r="K631" s="5"/>
    </row>
    <row r="632" spans="11:11" x14ac:dyDescent="0.25">
      <c r="K632" s="5"/>
    </row>
    <row r="633" spans="11:11" x14ac:dyDescent="0.25">
      <c r="K633" s="5"/>
    </row>
    <row r="634" spans="11:11" x14ac:dyDescent="0.25">
      <c r="K634" s="5"/>
    </row>
    <row r="635" spans="11:11" x14ac:dyDescent="0.25">
      <c r="K635" s="5"/>
    </row>
    <row r="636" spans="11:11" x14ac:dyDescent="0.25">
      <c r="K636" s="5"/>
    </row>
    <row r="637" spans="11:11" x14ac:dyDescent="0.25">
      <c r="K637" s="5"/>
    </row>
    <row r="638" spans="11:11" x14ac:dyDescent="0.25">
      <c r="K638" s="5"/>
    </row>
    <row r="639" spans="11:11" x14ac:dyDescent="0.25">
      <c r="K639" s="5"/>
    </row>
    <row r="640" spans="11:11" x14ac:dyDescent="0.25">
      <c r="K640" s="5"/>
    </row>
    <row r="641" spans="11:11" x14ac:dyDescent="0.25">
      <c r="K641" s="5"/>
    </row>
    <row r="642" spans="11:11" x14ac:dyDescent="0.25">
      <c r="K642" s="5"/>
    </row>
    <row r="643" spans="11:11" x14ac:dyDescent="0.25">
      <c r="K643" s="5"/>
    </row>
    <row r="644" spans="11:11" x14ac:dyDescent="0.25">
      <c r="K644" s="5"/>
    </row>
    <row r="645" spans="11:11" x14ac:dyDescent="0.25">
      <c r="K645" s="5"/>
    </row>
    <row r="646" spans="11:11" x14ac:dyDescent="0.25">
      <c r="K646" s="5"/>
    </row>
    <row r="647" spans="11:11" x14ac:dyDescent="0.25">
      <c r="K647" s="5"/>
    </row>
    <row r="648" spans="11:11" x14ac:dyDescent="0.25">
      <c r="K648" s="5"/>
    </row>
    <row r="649" spans="11:11" x14ac:dyDescent="0.25">
      <c r="K649" s="5"/>
    </row>
    <row r="650" spans="11:11" x14ac:dyDescent="0.25">
      <c r="K650" s="5"/>
    </row>
    <row r="651" spans="11:11" x14ac:dyDescent="0.25">
      <c r="K651" s="5"/>
    </row>
    <row r="652" spans="11:11" x14ac:dyDescent="0.25">
      <c r="K652" s="5"/>
    </row>
    <row r="653" spans="11:11" x14ac:dyDescent="0.25">
      <c r="K653" s="5"/>
    </row>
    <row r="654" spans="11:11" x14ac:dyDescent="0.25">
      <c r="K654" s="5"/>
    </row>
    <row r="655" spans="11:11" x14ac:dyDescent="0.25">
      <c r="K655" s="5"/>
    </row>
    <row r="656" spans="11:11" x14ac:dyDescent="0.25">
      <c r="K656" s="5"/>
    </row>
    <row r="657" spans="11:11" x14ac:dyDescent="0.25">
      <c r="K657" s="5"/>
    </row>
    <row r="658" spans="11:11" x14ac:dyDescent="0.25">
      <c r="K658" s="5"/>
    </row>
    <row r="659" spans="11:11" x14ac:dyDescent="0.25">
      <c r="K659" s="5"/>
    </row>
    <row r="660" spans="11:11" x14ac:dyDescent="0.25">
      <c r="K660" s="5"/>
    </row>
    <row r="661" spans="11:11" x14ac:dyDescent="0.25">
      <c r="K661" s="5"/>
    </row>
    <row r="662" spans="11:11" x14ac:dyDescent="0.25">
      <c r="K662" s="5"/>
    </row>
    <row r="663" spans="11:11" x14ac:dyDescent="0.25">
      <c r="K663" s="5"/>
    </row>
    <row r="664" spans="11:11" x14ac:dyDescent="0.25">
      <c r="K664" s="5"/>
    </row>
    <row r="665" spans="11:11" x14ac:dyDescent="0.25">
      <c r="K665" s="5"/>
    </row>
    <row r="666" spans="11:11" x14ac:dyDescent="0.25">
      <c r="K666" s="5"/>
    </row>
    <row r="667" spans="11:11" x14ac:dyDescent="0.25">
      <c r="K667" s="5"/>
    </row>
    <row r="668" spans="11:11" x14ac:dyDescent="0.25">
      <c r="K668" s="5"/>
    </row>
    <row r="669" spans="11:11" x14ac:dyDescent="0.25">
      <c r="K669" s="5"/>
    </row>
    <row r="670" spans="11:11" x14ac:dyDescent="0.25">
      <c r="K670" s="5"/>
    </row>
    <row r="671" spans="11:11" x14ac:dyDescent="0.25">
      <c r="K671" s="5"/>
    </row>
    <row r="672" spans="11:11" x14ac:dyDescent="0.25">
      <c r="K672" s="5"/>
    </row>
    <row r="673" spans="11:11" x14ac:dyDescent="0.25">
      <c r="K673" s="5"/>
    </row>
    <row r="674" spans="11:11" x14ac:dyDescent="0.25">
      <c r="K674" s="5"/>
    </row>
    <row r="675" spans="11:11" x14ac:dyDescent="0.25">
      <c r="K675" s="5"/>
    </row>
    <row r="676" spans="11:11" x14ac:dyDescent="0.25">
      <c r="K676" s="5"/>
    </row>
    <row r="677" spans="11:11" x14ac:dyDescent="0.25">
      <c r="K677" s="5"/>
    </row>
    <row r="678" spans="11:11" x14ac:dyDescent="0.25">
      <c r="K678" s="5"/>
    </row>
    <row r="679" spans="11:11" x14ac:dyDescent="0.25">
      <c r="K679" s="5"/>
    </row>
    <row r="680" spans="11:11" x14ac:dyDescent="0.25">
      <c r="K680" s="5"/>
    </row>
    <row r="681" spans="11:11" x14ac:dyDescent="0.25">
      <c r="K681" s="5"/>
    </row>
    <row r="682" spans="11:11" x14ac:dyDescent="0.25">
      <c r="K682" s="5"/>
    </row>
    <row r="683" spans="11:11" x14ac:dyDescent="0.25">
      <c r="K683" s="5"/>
    </row>
    <row r="684" spans="11:11" x14ac:dyDescent="0.25">
      <c r="K684" s="5"/>
    </row>
    <row r="685" spans="11:11" x14ac:dyDescent="0.25">
      <c r="K685" s="5"/>
    </row>
    <row r="686" spans="11:11" x14ac:dyDescent="0.25">
      <c r="K686" s="5"/>
    </row>
    <row r="687" spans="11:11" x14ac:dyDescent="0.25">
      <c r="K687" s="5"/>
    </row>
    <row r="688" spans="11:11" x14ac:dyDescent="0.25">
      <c r="K688" s="5"/>
    </row>
    <row r="689" spans="11:11" x14ac:dyDescent="0.25">
      <c r="K689" s="5"/>
    </row>
    <row r="690" spans="11:11" x14ac:dyDescent="0.25">
      <c r="K690" s="5"/>
    </row>
    <row r="691" spans="11:11" x14ac:dyDescent="0.25">
      <c r="K691" s="5"/>
    </row>
    <row r="692" spans="11:11" x14ac:dyDescent="0.25">
      <c r="K692" s="5"/>
    </row>
    <row r="693" spans="11:11" x14ac:dyDescent="0.25">
      <c r="K693" s="5"/>
    </row>
    <row r="694" spans="11:11" x14ac:dyDescent="0.25">
      <c r="K694" s="5"/>
    </row>
    <row r="695" spans="11:11" x14ac:dyDescent="0.25">
      <c r="K695" s="5"/>
    </row>
    <row r="696" spans="11:11" x14ac:dyDescent="0.25">
      <c r="K696" s="5"/>
    </row>
    <row r="697" spans="11:11" x14ac:dyDescent="0.25">
      <c r="K697" s="5"/>
    </row>
    <row r="698" spans="11:11" x14ac:dyDescent="0.25">
      <c r="K698" s="5"/>
    </row>
    <row r="699" spans="11:11" x14ac:dyDescent="0.25">
      <c r="K699" s="5"/>
    </row>
    <row r="700" spans="11:11" x14ac:dyDescent="0.25">
      <c r="K700" s="5"/>
    </row>
    <row r="701" spans="11:11" x14ac:dyDescent="0.25">
      <c r="K701" s="5"/>
    </row>
    <row r="702" spans="11:11" x14ac:dyDescent="0.25">
      <c r="K702" s="5"/>
    </row>
    <row r="703" spans="11:11" x14ac:dyDescent="0.25">
      <c r="K703" s="5"/>
    </row>
    <row r="704" spans="11:11" x14ac:dyDescent="0.25">
      <c r="K704" s="5"/>
    </row>
    <row r="705" spans="11:11" x14ac:dyDescent="0.25">
      <c r="K705" s="5"/>
    </row>
    <row r="706" spans="11:11" x14ac:dyDescent="0.25">
      <c r="K706" s="5"/>
    </row>
    <row r="707" spans="11:11" x14ac:dyDescent="0.25">
      <c r="K707" s="5"/>
    </row>
    <row r="708" spans="11:11" x14ac:dyDescent="0.25">
      <c r="K708" s="5"/>
    </row>
    <row r="709" spans="11:11" x14ac:dyDescent="0.25">
      <c r="K709" s="5"/>
    </row>
    <row r="710" spans="11:11" x14ac:dyDescent="0.25">
      <c r="K710" s="5"/>
    </row>
    <row r="711" spans="11:11" x14ac:dyDescent="0.25">
      <c r="K711" s="5"/>
    </row>
    <row r="712" spans="11:11" x14ac:dyDescent="0.25">
      <c r="K712" s="5"/>
    </row>
    <row r="713" spans="11:11" x14ac:dyDescent="0.25">
      <c r="K713" s="5"/>
    </row>
    <row r="714" spans="11:11" x14ac:dyDescent="0.25">
      <c r="K714" s="5"/>
    </row>
    <row r="715" spans="11:11" x14ac:dyDescent="0.25">
      <c r="K715" s="5"/>
    </row>
    <row r="716" spans="11:11" x14ac:dyDescent="0.25">
      <c r="K716" s="5"/>
    </row>
    <row r="717" spans="11:11" x14ac:dyDescent="0.25">
      <c r="K717" s="5"/>
    </row>
    <row r="718" spans="11:11" x14ac:dyDescent="0.25">
      <c r="K718" s="5"/>
    </row>
    <row r="719" spans="11:11" x14ac:dyDescent="0.25">
      <c r="K719" s="5"/>
    </row>
    <row r="720" spans="11:11" x14ac:dyDescent="0.25">
      <c r="K720" s="5"/>
    </row>
    <row r="721" spans="11:11" x14ac:dyDescent="0.25">
      <c r="K721" s="5"/>
    </row>
    <row r="722" spans="11:11" x14ac:dyDescent="0.25">
      <c r="K722" s="5"/>
    </row>
    <row r="723" spans="11:11" x14ac:dyDescent="0.25">
      <c r="K723" s="5"/>
    </row>
    <row r="724" spans="11:11" x14ac:dyDescent="0.25">
      <c r="K724" s="5"/>
    </row>
    <row r="725" spans="11:11" x14ac:dyDescent="0.25">
      <c r="K725" s="5"/>
    </row>
    <row r="726" spans="11:11" x14ac:dyDescent="0.25">
      <c r="K726" s="5"/>
    </row>
    <row r="727" spans="11:11" x14ac:dyDescent="0.25">
      <c r="K727" s="5"/>
    </row>
    <row r="728" spans="11:11" x14ac:dyDescent="0.25">
      <c r="K728" s="5"/>
    </row>
    <row r="729" spans="11:11" x14ac:dyDescent="0.25">
      <c r="K729" s="5"/>
    </row>
    <row r="730" spans="11:11" x14ac:dyDescent="0.25">
      <c r="K730" s="5"/>
    </row>
    <row r="731" spans="11:11" x14ac:dyDescent="0.25">
      <c r="K731" s="5"/>
    </row>
    <row r="732" spans="11:11" x14ac:dyDescent="0.25">
      <c r="K732" s="5"/>
    </row>
    <row r="733" spans="11:11" x14ac:dyDescent="0.25">
      <c r="K733" s="5"/>
    </row>
    <row r="734" spans="11:11" x14ac:dyDescent="0.25">
      <c r="K734" s="5"/>
    </row>
    <row r="735" spans="11:11" x14ac:dyDescent="0.25">
      <c r="K735" s="5"/>
    </row>
  </sheetData>
  <mergeCells count="105">
    <mergeCell ref="F12:L13"/>
    <mergeCell ref="F6:J6"/>
    <mergeCell ref="F8:I8"/>
    <mergeCell ref="B15:C15"/>
    <mergeCell ref="F10:G10"/>
    <mergeCell ref="D15:E15"/>
    <mergeCell ref="B16:C16"/>
    <mergeCell ref="B17:C17"/>
    <mergeCell ref="D17:E17"/>
    <mergeCell ref="F14:K14"/>
    <mergeCell ref="F15:K15"/>
    <mergeCell ref="F16:K16"/>
    <mergeCell ref="F17:K17"/>
    <mergeCell ref="B19:C19"/>
    <mergeCell ref="D19:E19"/>
    <mergeCell ref="B18:C18"/>
    <mergeCell ref="A12:A13"/>
    <mergeCell ref="B12:C13"/>
    <mergeCell ref="D12:E13"/>
    <mergeCell ref="B29:C29"/>
    <mergeCell ref="B28:C28"/>
    <mergeCell ref="D28:E28"/>
    <mergeCell ref="B26:C26"/>
    <mergeCell ref="D26:E26"/>
    <mergeCell ref="D25:E25"/>
    <mergeCell ref="D22:E22"/>
    <mergeCell ref="D23:E23"/>
    <mergeCell ref="B24:C24"/>
    <mergeCell ref="D24:E24"/>
    <mergeCell ref="B25:C25"/>
    <mergeCell ref="B14:C14"/>
    <mergeCell ref="D14:E14"/>
    <mergeCell ref="D16:E16"/>
    <mergeCell ref="D18:E18"/>
    <mergeCell ref="B21:C21"/>
    <mergeCell ref="D21:E21"/>
    <mergeCell ref="B22:C22"/>
    <mergeCell ref="B23:C23"/>
    <mergeCell ref="B20:C20"/>
    <mergeCell ref="D20:E20"/>
    <mergeCell ref="D31:E31"/>
    <mergeCell ref="B27:C27"/>
    <mergeCell ref="D27:E27"/>
    <mergeCell ref="B48:C48"/>
    <mergeCell ref="B44:C44"/>
    <mergeCell ref="B42:C42"/>
    <mergeCell ref="B43:C43"/>
    <mergeCell ref="B45:C45"/>
    <mergeCell ref="B46:C46"/>
    <mergeCell ref="D42:E42"/>
    <mergeCell ref="D43:E43"/>
    <mergeCell ref="B35:C35"/>
    <mergeCell ref="D35:E35"/>
    <mergeCell ref="B36:C36"/>
    <mergeCell ref="D36:E36"/>
    <mergeCell ref="B41:C41"/>
    <mergeCell ref="B39:C39"/>
    <mergeCell ref="B37:C37"/>
    <mergeCell ref="B38:C38"/>
    <mergeCell ref="D44:E44"/>
    <mergeCell ref="B47:C47"/>
    <mergeCell ref="B40:C40"/>
    <mergeCell ref="D38:E38"/>
    <mergeCell ref="D41:E41"/>
    <mergeCell ref="D39:E39"/>
    <mergeCell ref="D30:E30"/>
    <mergeCell ref="D29:E29"/>
    <mergeCell ref="B34:C34"/>
    <mergeCell ref="B32:C32"/>
    <mergeCell ref="B31:C31"/>
    <mergeCell ref="B33:C33"/>
    <mergeCell ref="D33:E33"/>
    <mergeCell ref="F44:K44"/>
    <mergeCell ref="F43:K43"/>
    <mergeCell ref="F27:K27"/>
    <mergeCell ref="F28:K28"/>
    <mergeCell ref="F30:K30"/>
    <mergeCell ref="F31:K31"/>
    <mergeCell ref="F32:K32"/>
    <mergeCell ref="F33:K33"/>
    <mergeCell ref="F34:K34"/>
    <mergeCell ref="B1:K2"/>
    <mergeCell ref="F35:K35"/>
    <mergeCell ref="F36:K36"/>
    <mergeCell ref="F37:K37"/>
    <mergeCell ref="F38:K38"/>
    <mergeCell ref="F39:K39"/>
    <mergeCell ref="F40:K40"/>
    <mergeCell ref="F41:K41"/>
    <mergeCell ref="F42:K42"/>
    <mergeCell ref="F18:K18"/>
    <mergeCell ref="F19:K19"/>
    <mergeCell ref="F20:K20"/>
    <mergeCell ref="F21:K21"/>
    <mergeCell ref="F22:K22"/>
    <mergeCell ref="F23:K23"/>
    <mergeCell ref="F24:K24"/>
    <mergeCell ref="F25:K25"/>
    <mergeCell ref="F26:K26"/>
    <mergeCell ref="D37:E37"/>
    <mergeCell ref="D40:E40"/>
    <mergeCell ref="D34:E34"/>
    <mergeCell ref="D32:E32"/>
    <mergeCell ref="F29:K29"/>
    <mergeCell ref="B30:C30"/>
  </mergeCells>
  <phoneticPr fontId="1" type="noConversion"/>
  <pageMargins left="0.75" right="0.75" top="1" bottom="0.28000000000000003" header="0" footer="0"/>
  <pageSetup paperSize="9" scale="9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F35"/>
  <sheetViews>
    <sheetView workbookViewId="0"/>
  </sheetViews>
  <sheetFormatPr defaultColWidth="3.88671875" defaultRowHeight="10.199999999999999" x14ac:dyDescent="0.2"/>
  <cols>
    <col min="1" max="1" width="3.88671875" style="12" customWidth="1"/>
    <col min="2" max="2" width="5.33203125" style="12" bestFit="1" customWidth="1"/>
    <col min="3" max="3" width="4.6640625" style="12" bestFit="1" customWidth="1"/>
    <col min="4" max="15" width="3.88671875" style="12" customWidth="1"/>
    <col min="16" max="16" width="5.109375" style="12" bestFit="1" customWidth="1"/>
    <col min="17" max="22" width="3.88671875" style="12" customWidth="1"/>
    <col min="23" max="23" width="5.33203125" style="12" bestFit="1" customWidth="1"/>
    <col min="24" max="29" width="3.88671875" style="12" customWidth="1"/>
    <col min="30" max="30" width="4.6640625" style="12" customWidth="1"/>
    <col min="31" max="57" width="3.88671875" style="12" customWidth="1"/>
    <col min="58" max="58" width="4.6640625" style="12" customWidth="1"/>
    <col min="59" max="65" width="3.88671875" style="12" customWidth="1"/>
    <col min="66" max="66" width="4.6640625" style="12" customWidth="1"/>
    <col min="67" max="73" width="3.88671875" style="12" customWidth="1"/>
    <col min="74" max="74" width="4.6640625" style="12" customWidth="1"/>
    <col min="75" max="85" width="3.88671875" style="12" customWidth="1"/>
    <col min="86" max="87" width="4.6640625" style="12" customWidth="1"/>
    <col min="88" max="94" width="3.88671875" style="12" customWidth="1"/>
    <col min="95" max="96" width="4.6640625" style="12" customWidth="1"/>
    <col min="97" max="16384" width="3.88671875" style="12"/>
  </cols>
  <sheetData>
    <row r="1" spans="1:162" s="57" customFormat="1" x14ac:dyDescent="0.2">
      <c r="A1" s="56"/>
      <c r="B1" s="239"/>
      <c r="K1" s="56"/>
      <c r="L1" s="239"/>
      <c r="V1" s="56"/>
      <c r="AG1" s="56"/>
      <c r="AH1" s="183"/>
      <c r="AO1" s="56"/>
      <c r="AP1" s="183"/>
      <c r="AX1" s="56"/>
      <c r="BF1" s="56"/>
      <c r="BN1" s="56"/>
      <c r="BZ1" s="56"/>
      <c r="CA1" s="239"/>
      <c r="CB1" s="239"/>
      <c r="CC1" s="239"/>
      <c r="CJ1" s="56"/>
      <c r="CS1" s="56"/>
      <c r="CT1" s="183"/>
      <c r="DB1" s="56"/>
      <c r="DC1" s="183" t="s">
        <v>83</v>
      </c>
      <c r="DF1" s="56"/>
      <c r="DL1" s="56"/>
      <c r="DX1" s="56"/>
      <c r="EH1" s="56"/>
      <c r="EO1" s="56"/>
    </row>
    <row r="2" spans="1:162" x14ac:dyDescent="0.2">
      <c r="A2" s="1"/>
      <c r="K2" s="1"/>
      <c r="V2" s="1"/>
      <c r="AG2" s="1"/>
      <c r="AO2" s="1"/>
      <c r="AX2" s="1"/>
      <c r="BF2" s="1"/>
      <c r="BN2" s="1"/>
      <c r="BZ2" s="1"/>
      <c r="CJ2" s="1"/>
      <c r="CS2" s="1"/>
      <c r="DB2" s="1"/>
      <c r="DF2" s="1"/>
      <c r="DL2" s="1"/>
      <c r="DX2" s="1"/>
      <c r="EH2" s="1"/>
      <c r="EO2" s="1"/>
      <c r="EP2" s="22"/>
    </row>
    <row r="3" spans="1:162" x14ac:dyDescent="0.2">
      <c r="A3" s="1"/>
      <c r="B3" s="14" t="s">
        <v>4</v>
      </c>
      <c r="C3" s="14" t="s">
        <v>40</v>
      </c>
      <c r="D3" s="14" t="s">
        <v>13</v>
      </c>
      <c r="E3" s="14" t="s">
        <v>14</v>
      </c>
      <c r="F3" s="14" t="s">
        <v>15</v>
      </c>
      <c r="G3" s="14" t="s">
        <v>16</v>
      </c>
      <c r="H3" s="14" t="s">
        <v>17</v>
      </c>
      <c r="I3" s="14" t="s">
        <v>18</v>
      </c>
      <c r="J3" s="14" t="s">
        <v>19</v>
      </c>
      <c r="K3" s="1"/>
      <c r="L3" s="14" t="s">
        <v>4</v>
      </c>
      <c r="M3" s="14" t="s">
        <v>13</v>
      </c>
      <c r="N3" s="14" t="s">
        <v>14</v>
      </c>
      <c r="O3" s="14" t="s">
        <v>15</v>
      </c>
      <c r="P3" s="14" t="s">
        <v>16</v>
      </c>
      <c r="Q3" s="14" t="s">
        <v>17</v>
      </c>
      <c r="R3" s="14" t="s">
        <v>18</v>
      </c>
      <c r="S3" s="14" t="s">
        <v>19</v>
      </c>
      <c r="T3" s="14" t="s">
        <v>20</v>
      </c>
      <c r="U3" s="14" t="s">
        <v>35</v>
      </c>
      <c r="V3" s="1"/>
      <c r="W3" s="14" t="s">
        <v>4</v>
      </c>
      <c r="X3" s="14" t="s">
        <v>40</v>
      </c>
      <c r="Y3" s="14" t="s">
        <v>13</v>
      </c>
      <c r="Z3" s="14" t="s">
        <v>14</v>
      </c>
      <c r="AA3" s="14" t="s">
        <v>15</v>
      </c>
      <c r="AB3" s="14" t="s">
        <v>16</v>
      </c>
      <c r="AC3" s="14" t="s">
        <v>17</v>
      </c>
      <c r="AD3" s="14" t="s">
        <v>18</v>
      </c>
      <c r="AE3" s="14" t="s">
        <v>19</v>
      </c>
      <c r="AF3" s="14" t="s">
        <v>20</v>
      </c>
      <c r="AG3" s="1"/>
      <c r="AH3" s="14" t="s">
        <v>4</v>
      </c>
      <c r="AI3" s="14" t="s">
        <v>40</v>
      </c>
      <c r="AJ3" s="14" t="s">
        <v>13</v>
      </c>
      <c r="AK3" s="14" t="s">
        <v>14</v>
      </c>
      <c r="AL3" s="14" t="s">
        <v>15</v>
      </c>
      <c r="AM3" s="14" t="s">
        <v>16</v>
      </c>
      <c r="AN3" s="14" t="s">
        <v>17</v>
      </c>
      <c r="AO3" s="1"/>
      <c r="AP3" s="14" t="s">
        <v>4</v>
      </c>
      <c r="AQ3" s="14" t="s">
        <v>40</v>
      </c>
      <c r="AR3" s="14" t="s">
        <v>13</v>
      </c>
      <c r="AS3" s="14" t="s">
        <v>14</v>
      </c>
      <c r="AT3" s="14" t="s">
        <v>15</v>
      </c>
      <c r="AU3" s="14" t="s">
        <v>16</v>
      </c>
      <c r="AV3" s="14" t="s">
        <v>17</v>
      </c>
      <c r="AW3" s="14" t="s">
        <v>18</v>
      </c>
      <c r="AX3" s="1"/>
      <c r="AY3" s="14" t="s">
        <v>4</v>
      </c>
      <c r="AZ3" s="14" t="s">
        <v>40</v>
      </c>
      <c r="BA3" s="14" t="s">
        <v>13</v>
      </c>
      <c r="BB3" s="14" t="s">
        <v>14</v>
      </c>
      <c r="BC3" s="14" t="s">
        <v>15</v>
      </c>
      <c r="BD3" s="14" t="s">
        <v>16</v>
      </c>
      <c r="BE3" s="14" t="s">
        <v>17</v>
      </c>
      <c r="BF3" s="1"/>
      <c r="BG3" s="14" t="s">
        <v>4</v>
      </c>
      <c r="BH3" s="14" t="s">
        <v>40</v>
      </c>
      <c r="BI3" s="14" t="s">
        <v>34</v>
      </c>
      <c r="BJ3" s="14" t="s">
        <v>13</v>
      </c>
      <c r="BK3" s="14" t="s">
        <v>14</v>
      </c>
      <c r="BL3" s="14" t="s">
        <v>15</v>
      </c>
      <c r="BM3" s="14" t="s">
        <v>16</v>
      </c>
      <c r="BN3" s="1"/>
      <c r="BO3" s="14" t="s">
        <v>4</v>
      </c>
      <c r="BP3" s="14" t="s">
        <v>40</v>
      </c>
      <c r="BQ3" s="14" t="s">
        <v>13</v>
      </c>
      <c r="BR3" s="14" t="s">
        <v>14</v>
      </c>
      <c r="BS3" s="14" t="s">
        <v>15</v>
      </c>
      <c r="BT3" s="14" t="s">
        <v>16</v>
      </c>
      <c r="BU3" s="14" t="s">
        <v>17</v>
      </c>
      <c r="BV3" s="14" t="s">
        <v>18</v>
      </c>
      <c r="BW3" s="14" t="s">
        <v>19</v>
      </c>
      <c r="BX3" s="14" t="s">
        <v>20</v>
      </c>
      <c r="BY3" s="14" t="s">
        <v>35</v>
      </c>
      <c r="BZ3" s="1"/>
      <c r="CA3" s="14" t="s">
        <v>4</v>
      </c>
      <c r="CB3" s="14" t="s">
        <v>40</v>
      </c>
      <c r="CC3" s="14" t="s">
        <v>13</v>
      </c>
      <c r="CD3" s="14" t="s">
        <v>14</v>
      </c>
      <c r="CE3" s="14" t="s">
        <v>15</v>
      </c>
      <c r="CF3" s="14" t="s">
        <v>16</v>
      </c>
      <c r="CG3" s="14" t="s">
        <v>17</v>
      </c>
      <c r="CH3" s="14" t="s">
        <v>18</v>
      </c>
      <c r="CI3" s="14" t="s">
        <v>19</v>
      </c>
      <c r="CJ3" s="1"/>
      <c r="CK3" s="14" t="s">
        <v>4</v>
      </c>
      <c r="CL3" s="14" t="s">
        <v>40</v>
      </c>
      <c r="CM3" s="14" t="s">
        <v>19</v>
      </c>
      <c r="CN3" s="14" t="s">
        <v>14</v>
      </c>
      <c r="CO3" s="14" t="s">
        <v>15</v>
      </c>
      <c r="CP3" s="14" t="s">
        <v>16</v>
      </c>
      <c r="CQ3" s="14" t="s">
        <v>17</v>
      </c>
      <c r="CR3" s="14" t="s">
        <v>18</v>
      </c>
      <c r="CS3" s="1"/>
      <c r="CT3" s="14" t="s">
        <v>4</v>
      </c>
      <c r="CU3" s="14" t="s">
        <v>40</v>
      </c>
      <c r="CV3" s="14" t="s">
        <v>13</v>
      </c>
      <c r="CW3" s="14" t="s">
        <v>14</v>
      </c>
      <c r="CX3" s="14" t="s">
        <v>15</v>
      </c>
      <c r="CY3" s="14" t="s">
        <v>16</v>
      </c>
      <c r="CZ3" s="14" t="s">
        <v>17</v>
      </c>
      <c r="DA3" s="14" t="s">
        <v>18</v>
      </c>
      <c r="DB3" s="1"/>
      <c r="DC3" s="14" t="s">
        <v>4</v>
      </c>
      <c r="DD3" s="14" t="s">
        <v>40</v>
      </c>
      <c r="DE3" s="14" t="s">
        <v>34</v>
      </c>
      <c r="DF3" s="1"/>
      <c r="DG3" s="14" t="s">
        <v>4</v>
      </c>
      <c r="DH3" s="14" t="s">
        <v>40</v>
      </c>
      <c r="DI3" s="14" t="s">
        <v>13</v>
      </c>
      <c r="DJ3" s="14" t="s">
        <v>14</v>
      </c>
      <c r="DK3" s="14" t="s">
        <v>15</v>
      </c>
      <c r="DL3" s="1"/>
      <c r="DM3" s="14" t="s">
        <v>4</v>
      </c>
      <c r="DN3" s="14" t="s">
        <v>40</v>
      </c>
      <c r="DO3" s="14" t="s">
        <v>13</v>
      </c>
      <c r="DP3" s="14" t="s">
        <v>14</v>
      </c>
      <c r="DQ3" s="14" t="s">
        <v>15</v>
      </c>
      <c r="DR3" s="14" t="s">
        <v>16</v>
      </c>
      <c r="DS3" s="14" t="s">
        <v>17</v>
      </c>
      <c r="DT3" s="14" t="s">
        <v>18</v>
      </c>
      <c r="DU3" s="14" t="s">
        <v>19</v>
      </c>
      <c r="DV3" s="14" t="s">
        <v>20</v>
      </c>
      <c r="DW3" s="14" t="s">
        <v>35</v>
      </c>
      <c r="DX3" s="1"/>
      <c r="DY3" s="14" t="s">
        <v>4</v>
      </c>
      <c r="DZ3" s="14" t="s">
        <v>40</v>
      </c>
      <c r="EA3" s="14" t="s">
        <v>34</v>
      </c>
      <c r="EB3" s="14" t="s">
        <v>13</v>
      </c>
      <c r="EC3" s="14" t="s">
        <v>14</v>
      </c>
      <c r="ED3" s="14" t="s">
        <v>15</v>
      </c>
      <c r="EE3" s="14" t="s">
        <v>16</v>
      </c>
      <c r="EF3" s="14" t="s">
        <v>17</v>
      </c>
      <c r="EG3" s="14" t="s">
        <v>18</v>
      </c>
      <c r="EH3" s="1"/>
      <c r="EI3" s="14" t="s">
        <v>4</v>
      </c>
      <c r="EJ3" s="14" t="s">
        <v>40</v>
      </c>
      <c r="EK3" s="14" t="s">
        <v>13</v>
      </c>
      <c r="EL3" s="14" t="s">
        <v>14</v>
      </c>
      <c r="EM3" s="14" t="s">
        <v>15</v>
      </c>
      <c r="EN3" s="14" t="s">
        <v>16</v>
      </c>
      <c r="EO3" s="1"/>
      <c r="EP3" s="14" t="s">
        <v>4</v>
      </c>
      <c r="EQ3" s="14" t="s">
        <v>40</v>
      </c>
      <c r="ER3" s="14" t="s">
        <v>34</v>
      </c>
      <c r="ES3" s="14" t="s">
        <v>13</v>
      </c>
      <c r="ET3" s="14" t="s">
        <v>14</v>
      </c>
      <c r="EU3" s="14" t="s">
        <v>15</v>
      </c>
      <c r="EV3" s="14" t="s">
        <v>16</v>
      </c>
      <c r="EW3" s="14" t="s">
        <v>17</v>
      </c>
      <c r="EY3" s="14" t="s">
        <v>4</v>
      </c>
      <c r="EZ3" s="14" t="s">
        <v>40</v>
      </c>
      <c r="FA3" s="14" t="s">
        <v>13</v>
      </c>
      <c r="FB3" s="14" t="s">
        <v>14</v>
      </c>
      <c r="FC3" s="14" t="s">
        <v>15</v>
      </c>
      <c r="FD3" s="14" t="s">
        <v>16</v>
      </c>
      <c r="FE3" s="14" t="s">
        <v>17</v>
      </c>
      <c r="FF3" s="14" t="s">
        <v>18</v>
      </c>
    </row>
    <row r="4" spans="1:162" x14ac:dyDescent="0.2">
      <c r="A4" s="1"/>
      <c r="B4" s="13">
        <v>1</v>
      </c>
      <c r="C4" s="15">
        <f>IF('Project 1 name'!$D14="Administration",'Project 1 name'!$B14,0)</f>
        <v>0</v>
      </c>
      <c r="D4" s="15">
        <f>IF('Project 1 name'!$D14="WP1",'Project 1 name'!$B14,0)</f>
        <v>0</v>
      </c>
      <c r="E4" s="15">
        <f>IF('Project 1 name'!$D14="WP2",'Project 1 name'!$B14,0)</f>
        <v>0</v>
      </c>
      <c r="F4" s="15">
        <f>IF('Project 1 name'!$D14="WP3",'Project 1 name'!$B14,0)</f>
        <v>0</v>
      </c>
      <c r="G4" s="15">
        <f>IF('Project 1 name'!$D14="WP4",'Project 1 name'!$B14,0)</f>
        <v>0</v>
      </c>
      <c r="H4" s="15">
        <f>IF('Project 1 name'!$D14="WP5",'Project 1 name'!$B14,0)</f>
        <v>0</v>
      </c>
      <c r="I4" s="15">
        <f>IF('Project 1 name'!$D14="WP6",'Project 1 name'!$B14,0)</f>
        <v>0</v>
      </c>
      <c r="J4" s="15">
        <f>IF('Project 1 name'!$D14="WP7",'Project 1 name'!$B14,0)</f>
        <v>0</v>
      </c>
      <c r="K4" s="1"/>
      <c r="L4" s="13">
        <v>1</v>
      </c>
      <c r="M4" s="15">
        <f>IF('Project 5 name'!$D14="WP1",'Project 5 name'!$B14,0)</f>
        <v>0</v>
      </c>
      <c r="N4" s="15">
        <f>IF('Project 5 name'!$D14="WP2",'Project 5 name'!$B14,0)</f>
        <v>0</v>
      </c>
      <c r="O4" s="15">
        <f>IF('Project 5 name'!$D14="WP3",'Project 5 name'!$B14,0)</f>
        <v>0</v>
      </c>
      <c r="P4" s="15">
        <f>IF('Project 5 name'!$D14="WP4",'Project 5 name'!$B14,0)</f>
        <v>0</v>
      </c>
      <c r="Q4" s="15">
        <f>IF('Project 5 name'!$D14="WP5",'Project 5 name'!$B14,0)</f>
        <v>0</v>
      </c>
      <c r="R4" s="15">
        <f>IF('Project 5 name'!$D14="WP6",'Project 5 name'!$B14,0)</f>
        <v>0</v>
      </c>
      <c r="S4" s="15">
        <f>IF('Project 5 name'!$D14="WP7",'Project 5 name'!$B14,0)</f>
        <v>0</v>
      </c>
      <c r="T4" s="15">
        <f>IF('Project 5 name'!$D14="WP8",'Project 5 name'!$B14,0)</f>
        <v>0</v>
      </c>
      <c r="U4" s="15">
        <f>IF('Project 5 name'!$D14="WP9",'Project 5 name'!$B14,0)</f>
        <v>0</v>
      </c>
      <c r="V4" s="1"/>
      <c r="W4" s="13">
        <v>1</v>
      </c>
      <c r="X4" s="15" t="e">
        <f>IF(#REF!="Administration",#REF!,0)</f>
        <v>#REF!</v>
      </c>
      <c r="Y4" s="15" t="e">
        <f>IF(#REF!="WP1",#REF!,0)</f>
        <v>#REF!</v>
      </c>
      <c r="Z4" s="15" t="e">
        <f>IF(#REF!="WP2",#REF!,0)</f>
        <v>#REF!</v>
      </c>
      <c r="AA4" s="15" t="e">
        <f>IF(#REF!="WP3",#REF!,0)</f>
        <v>#REF!</v>
      </c>
      <c r="AB4" s="15" t="e">
        <f>IF(#REF!="WP4",#REF!,0)</f>
        <v>#REF!</v>
      </c>
      <c r="AC4" s="15" t="e">
        <f>IF(#REF!="WP5",#REF!,0)</f>
        <v>#REF!</v>
      </c>
      <c r="AD4" s="15" t="e">
        <f>IF(#REF!="WP6",#REF!,0)</f>
        <v>#REF!</v>
      </c>
      <c r="AE4" s="15" t="e">
        <f>IF(#REF!="WP7",#REF!,0)</f>
        <v>#REF!</v>
      </c>
      <c r="AF4" s="15" t="e">
        <f>IF(#REF!="WP8",#REF!,0)</f>
        <v>#REF!</v>
      </c>
      <c r="AG4" s="1"/>
      <c r="AH4" s="13">
        <v>1</v>
      </c>
      <c r="AI4" s="15">
        <f>IF('Project 3 name'!$D14="Administration",'Project 3 name'!$B14,0)</f>
        <v>0</v>
      </c>
      <c r="AJ4" s="15">
        <f>IF('Project 3 name'!$D14="WP1",'Project 3 name'!$B14,0)</f>
        <v>0</v>
      </c>
      <c r="AK4" s="15">
        <f>IF('Project 3 name'!$D14="WP2",'Project 3 name'!$B14,0)</f>
        <v>0</v>
      </c>
      <c r="AL4" s="15">
        <f>IF('Project 3 name'!$D14="WP3",'Project 3 name'!$B14,0)</f>
        <v>0</v>
      </c>
      <c r="AM4" s="15">
        <f>IF('Project 3 name'!$D14="WP4",'Project 3 name'!$B14,0)</f>
        <v>0</v>
      </c>
      <c r="AN4" s="15">
        <f>IF('Project 3 name'!$D14="WP5",'Project 3 name'!$B14,0)</f>
        <v>0</v>
      </c>
      <c r="AO4" s="1"/>
      <c r="AP4" s="13">
        <v>1</v>
      </c>
      <c r="AQ4" s="15" t="e">
        <f>IF('[2]ARIMENT II'!$D14="Administration",'Project 6 name'!$B14,0)</f>
        <v>#REF!</v>
      </c>
      <c r="AR4" s="15">
        <f>IF('Project 6 name'!$D14="WP1",'Project 6 name'!$B14,0)</f>
        <v>0</v>
      </c>
      <c r="AS4" s="15">
        <f>IF('Project 6 name'!$D14="WP2",'Project 6 name'!$B14,0)</f>
        <v>0</v>
      </c>
      <c r="AT4" s="15">
        <f>IF('Project 6 name'!$D14="WP3",'Project 6 name'!$B14,0)</f>
        <v>0</v>
      </c>
      <c r="AU4" s="15">
        <f>IF('Project 6 name'!$D14="WP4",'Project 6 name'!$B14,0)</f>
        <v>0</v>
      </c>
      <c r="AV4" s="15">
        <f>IF('Project 6 name'!$D14="WP5",'Project 6 name'!$B14,0)</f>
        <v>0</v>
      </c>
      <c r="AW4" s="15">
        <f>IF('Project 6 name'!$D14="WP6",'Project 6 name'!$B14,0)</f>
        <v>0</v>
      </c>
      <c r="AX4" s="1"/>
      <c r="AY4" s="13">
        <v>1</v>
      </c>
      <c r="AZ4" s="15" t="e">
        <f>IF(#REF!="Administration",#REF!,0)</f>
        <v>#REF!</v>
      </c>
      <c r="BA4" s="15" t="e">
        <f>IF(#REF!="WP1",#REF!,0)</f>
        <v>#REF!</v>
      </c>
      <c r="BB4" s="15" t="e">
        <f>IF(#REF!="WP2",#REF!,0)</f>
        <v>#REF!</v>
      </c>
      <c r="BC4" s="15" t="e">
        <f>IF(#REF!="WP3",#REF!,0)</f>
        <v>#REF!</v>
      </c>
      <c r="BD4" s="15" t="e">
        <f>IF(#REF!="WP4",#REF!,0)</f>
        <v>#REF!</v>
      </c>
      <c r="BE4" s="15" t="e">
        <f>IF(#REF!="WP5",#REF!,0)</f>
        <v>#REF!</v>
      </c>
      <c r="BF4" s="1"/>
      <c r="BG4" s="13">
        <v>1</v>
      </c>
      <c r="BH4" s="15" t="e">
        <f>IF(#REF!="Administration",#REF!,0)</f>
        <v>#REF!</v>
      </c>
      <c r="BI4" s="15" t="e">
        <f>IF(#REF!="WP0",#REF!,0)</f>
        <v>#REF!</v>
      </c>
      <c r="BJ4" s="15" t="e">
        <f>IF(#REF!="WP1",#REF!,0)</f>
        <v>#REF!</v>
      </c>
      <c r="BK4" s="15" t="e">
        <f>IF(#REF!="WP2",#REF!,0)</f>
        <v>#REF!</v>
      </c>
      <c r="BL4" s="15" t="e">
        <f>IF(#REF!="WP3",#REF!,0)</f>
        <v>#REF!</v>
      </c>
      <c r="BM4" s="15" t="e">
        <f>IF(#REF!="WP4",#REF!,0)</f>
        <v>#REF!</v>
      </c>
      <c r="BN4" s="1"/>
      <c r="BO4" s="13">
        <v>1</v>
      </c>
      <c r="BP4" s="15" t="e">
        <f>IF(#REF!="Administration",#REF!,0)</f>
        <v>#REF!</v>
      </c>
      <c r="BQ4" s="15" t="e">
        <f>IF(#REF!="WP1",#REF!,0)</f>
        <v>#REF!</v>
      </c>
      <c r="BR4" s="15" t="e">
        <f>IF(#REF!="WP2",#REF!,0)</f>
        <v>#REF!</v>
      </c>
      <c r="BS4" s="15" t="e">
        <f>IF(#REF!="WP3",#REF!,0)</f>
        <v>#REF!</v>
      </c>
      <c r="BT4" s="15" t="e">
        <f>IF(#REF!="WP4",#REF!,0)</f>
        <v>#REF!</v>
      </c>
      <c r="BU4" s="15" t="e">
        <f>IF(#REF!="WP5",#REF!,0)</f>
        <v>#REF!</v>
      </c>
      <c r="BV4" s="15" t="e">
        <f>IF(#REF!="WP6",#REF!,0)</f>
        <v>#REF!</v>
      </c>
      <c r="BW4" s="15" t="e">
        <f>IF(#REF!="WP7",#REF!,0)</f>
        <v>#REF!</v>
      </c>
      <c r="BX4" s="15" t="e">
        <f>IF(#REF!="WP8",#REF!,0)</f>
        <v>#REF!</v>
      </c>
      <c r="BY4" s="15" t="e">
        <f>IF(#REF!="WP9",#REF!,0)</f>
        <v>#REF!</v>
      </c>
      <c r="BZ4" s="1"/>
      <c r="CA4" s="13">
        <v>1</v>
      </c>
      <c r="CB4" s="15">
        <f>IF('Project 2 name'!$D14="Administration",'Project 2 name'!$B14,0)</f>
        <v>0</v>
      </c>
      <c r="CC4" s="15">
        <f>IF('Project 2 name'!$D14="WP1",'Project 2 name'!$B14,0)</f>
        <v>0</v>
      </c>
      <c r="CD4" s="15">
        <f>IF('Project 2 name'!$D14="WP2",'Project 2 name'!$B14,0)</f>
        <v>0</v>
      </c>
      <c r="CE4" s="15">
        <f>IF('Project 2 name'!$D14="WP3",'Project 2 name'!$B14,0)</f>
        <v>0</v>
      </c>
      <c r="CF4" s="15">
        <f>IF('Project 2 name'!$D14="WP4",'Project 2 name'!$B14,0)</f>
        <v>0</v>
      </c>
      <c r="CG4" s="15">
        <f>IF('Project 2 name'!$D14="WP5",'Project 2 name'!$B14,0)</f>
        <v>0</v>
      </c>
      <c r="CH4" s="15">
        <f>IF('Project 2 name'!$D14="WP6",'Project 2 name'!$B14,0)</f>
        <v>0</v>
      </c>
      <c r="CI4" s="15">
        <f>IF('Project 2 name'!$D14="WP7",'Project 2 name'!$B14,0)</f>
        <v>0</v>
      </c>
      <c r="CJ4" s="1"/>
      <c r="CK4" s="13">
        <v>1</v>
      </c>
      <c r="CL4" s="15" t="e">
        <f>IF(#REF!="Administration",#REF!,0)</f>
        <v>#REF!</v>
      </c>
      <c r="CM4" s="15" t="e">
        <f>IF(#REF!="WP7",#REF!,0)</f>
        <v>#REF!</v>
      </c>
      <c r="CN4" s="15" t="e">
        <f>IF(#REF!="WP2",#REF!,0)</f>
        <v>#REF!</v>
      </c>
      <c r="CO4" s="15" t="e">
        <f>IF(#REF!="WP3",#REF!,0)</f>
        <v>#REF!</v>
      </c>
      <c r="CP4" s="15" t="e">
        <f>IF(#REF!="WP4",#REF!,0)</f>
        <v>#REF!</v>
      </c>
      <c r="CQ4" s="15" t="e">
        <f>IF(#REF!="WP5",#REF!,0)</f>
        <v>#REF!</v>
      </c>
      <c r="CR4" s="15" t="e">
        <f>IF(#REF!="WP6",#REF!,0)</f>
        <v>#REF!</v>
      </c>
      <c r="CS4" s="1"/>
      <c r="CT4" s="13">
        <v>1</v>
      </c>
      <c r="CU4" s="15">
        <f>IF('Project 4 name'!$D14="Administration",'Project 4 name'!$B14,0)</f>
        <v>0</v>
      </c>
      <c r="CV4" s="15">
        <f>IF('Project 4 name'!$D14="WP1",'Project 4 name'!$B14,0)</f>
        <v>0</v>
      </c>
      <c r="CW4" s="15">
        <f>IF('Project 4 name'!$D14="WP2",'Project 4 name'!$B14,0)</f>
        <v>0</v>
      </c>
      <c r="CX4" s="15">
        <f>IF('Project 4 name'!$D14="WP3",'Project 4 name'!$B14,0)</f>
        <v>0</v>
      </c>
      <c r="CY4" s="15">
        <f>IF('Project 4 name'!$D14="WP4",'Project 4 name'!$B14,0)</f>
        <v>0</v>
      </c>
      <c r="CZ4" s="15">
        <f>IF('Project 4 name'!$D14="WP5",'Project 4 name'!$B14,0)</f>
        <v>0</v>
      </c>
      <c r="DA4" s="15">
        <f>IF('Project 4 name'!$D14="WP6",'Project 4 name'!$B14,0)</f>
        <v>0</v>
      </c>
      <c r="DB4" s="1"/>
      <c r="DC4" s="13">
        <v>1</v>
      </c>
      <c r="DD4" s="15">
        <f>IF(MVZI!$D14="Administration",MVZI!$B14,0)</f>
        <v>0</v>
      </c>
      <c r="DE4" s="15">
        <f>IF(MVZI!$D14="WP0",MVZI!$B14,0)</f>
        <v>0</v>
      </c>
      <c r="DF4" s="1"/>
      <c r="DG4" s="13">
        <v>1</v>
      </c>
      <c r="DH4" s="15" t="e">
        <f>IF(#REF!="Administration",#REF!,0)</f>
        <v>#REF!</v>
      </c>
      <c r="DI4" s="15" t="e">
        <f>IF(#REF!="WP1",#REF!,0)</f>
        <v>#REF!</v>
      </c>
      <c r="DJ4" s="15" t="e">
        <f>IF(#REF!="WP2",#REF!,0)</f>
        <v>#REF!</v>
      </c>
      <c r="DK4" s="15" t="e">
        <f>IF(#REF!="WP3",#REF!,0)</f>
        <v>#REF!</v>
      </c>
      <c r="DL4" s="1"/>
      <c r="DM4" s="13">
        <v>1</v>
      </c>
      <c r="DN4" s="15" t="e">
        <f>IF(#REF!="Administration",#REF!,0)</f>
        <v>#REF!</v>
      </c>
      <c r="DO4" s="15" t="e">
        <f>IF(#REF!="WP1",#REF!,0)</f>
        <v>#REF!</v>
      </c>
      <c r="DP4" s="15" t="e">
        <f>IF(#REF!="WP2",#REF!,0)</f>
        <v>#REF!</v>
      </c>
      <c r="DQ4" s="15" t="e">
        <f>IF(#REF!="WP3",#REF!,0)</f>
        <v>#REF!</v>
      </c>
      <c r="DR4" s="15" t="e">
        <f>IF(#REF!="WP4",#REF!,0)</f>
        <v>#REF!</v>
      </c>
      <c r="DS4" s="15" t="e">
        <f>IF(#REF!="WP5",#REF!,0)</f>
        <v>#REF!</v>
      </c>
      <c r="DT4" s="15" t="e">
        <f>IF(#REF!="WP6",#REF!,0)</f>
        <v>#REF!</v>
      </c>
      <c r="DU4" s="15" t="e">
        <f>IF(#REF!="WP7",#REF!,0)</f>
        <v>#REF!</v>
      </c>
      <c r="DV4" s="15" t="e">
        <f>IF(#REF!="WP8",#REF!,0)</f>
        <v>#REF!</v>
      </c>
      <c r="DW4" s="15" t="e">
        <f>IF(#REF!="WP9",#REF!,0)</f>
        <v>#REF!</v>
      </c>
      <c r="DX4" s="1"/>
      <c r="DY4" s="13">
        <v>1</v>
      </c>
      <c r="DZ4" s="15" t="e">
        <f>IF(#REF!="Administration",#REF!,0)</f>
        <v>#REF!</v>
      </c>
      <c r="EA4" s="15" t="e">
        <f>IF(#REF!="WP0",#REF!,0)</f>
        <v>#REF!</v>
      </c>
      <c r="EB4" s="15" t="e">
        <f>IF(#REF!="WP1",#REF!,0)</f>
        <v>#REF!</v>
      </c>
      <c r="EC4" s="15" t="e">
        <f>IF(#REF!="WP2",#REF!,0)</f>
        <v>#REF!</v>
      </c>
      <c r="ED4" s="15" t="e">
        <f>IF(#REF!="WP3",#REF!,0)</f>
        <v>#REF!</v>
      </c>
      <c r="EE4" s="15" t="e">
        <f>IF(#REF!="WP4",#REF!,0)</f>
        <v>#REF!</v>
      </c>
      <c r="EF4" s="15" t="e">
        <f>IF(#REF!="WP5",#REF!,0)</f>
        <v>#REF!</v>
      </c>
      <c r="EG4" s="15" t="e">
        <f>IF(#REF!="WP6",#REF!,0)</f>
        <v>#REF!</v>
      </c>
      <c r="EH4" s="1"/>
      <c r="EI4" s="13">
        <v>1</v>
      </c>
      <c r="EJ4" s="15" t="e">
        <f>IF(#REF!="Administration",#REF!,0)</f>
        <v>#REF!</v>
      </c>
      <c r="EK4" s="15" t="e">
        <f>IF(#REF!="WP1",#REF!,0)</f>
        <v>#REF!</v>
      </c>
      <c r="EL4" s="15" t="e">
        <f>IF(#REF!="WP2",#REF!,0)</f>
        <v>#REF!</v>
      </c>
      <c r="EM4" s="15" t="e">
        <f>IF(#REF!="WP3",#REF!,0)</f>
        <v>#REF!</v>
      </c>
      <c r="EN4" s="15" t="e">
        <f>IF(#REF!="WP4",#REF!,0)</f>
        <v>#REF!</v>
      </c>
      <c r="EO4" s="1"/>
      <c r="EP4" s="13">
        <v>1</v>
      </c>
      <c r="EQ4" s="15" t="e">
        <f>IF(#REF!="Administration",#REF!,0)</f>
        <v>#REF!</v>
      </c>
      <c r="ER4" s="15" t="e">
        <f>IF(#REF!="WP0",#REF!,0)</f>
        <v>#REF!</v>
      </c>
      <c r="ES4" s="15" t="e">
        <f>IF(#REF!="WP1",#REF!,0)</f>
        <v>#REF!</v>
      </c>
      <c r="ET4" s="15" t="e">
        <f>IF(#REF!="WP2",#REF!,0)</f>
        <v>#REF!</v>
      </c>
      <c r="EU4" s="15" t="e">
        <f>IF(#REF!="WP3",#REF!,0)</f>
        <v>#REF!</v>
      </c>
      <c r="EV4" s="15" t="e">
        <f>IF(#REF!="WP4",#REF!,0)</f>
        <v>#REF!</v>
      </c>
      <c r="EW4" s="15" t="e">
        <f>IF(#REF!="WP5",#REF!,0)</f>
        <v>#REF!</v>
      </c>
      <c r="EY4" s="13">
        <v>1</v>
      </c>
      <c r="EZ4" s="15" t="e">
        <f>IF(#REF!="Administration",#REF!,0)</f>
        <v>#REF!</v>
      </c>
      <c r="FA4" s="15" t="e">
        <f>IF(#REF!="WP1",#REF!,0)</f>
        <v>#REF!</v>
      </c>
      <c r="FB4" s="15" t="e">
        <f>IF(#REF!="WP2",#REF!,0)</f>
        <v>#REF!</v>
      </c>
      <c r="FC4" s="15" t="e">
        <f>IF(#REF!="WP3",#REF!,0)</f>
        <v>#REF!</v>
      </c>
      <c r="FD4" s="15" t="e">
        <f>IF(#REF!="WP4",#REF!,0)</f>
        <v>#REF!</v>
      </c>
      <c r="FE4" s="15" t="e">
        <f>IF(#REF!="WP5",#REF!,0)</f>
        <v>#REF!</v>
      </c>
      <c r="FF4" s="15" t="e">
        <f>IF(#REF!="WP6",#REF!,0)</f>
        <v>#REF!</v>
      </c>
    </row>
    <row r="5" spans="1:162" x14ac:dyDescent="0.2">
      <c r="A5" s="1"/>
      <c r="B5" s="13">
        <f>B4+1</f>
        <v>2</v>
      </c>
      <c r="C5" s="15">
        <f>IF('Project 1 name'!$D15="Administration",'Project 1 name'!$B15,0)</f>
        <v>0</v>
      </c>
      <c r="D5" s="15">
        <f>IF('Project 1 name'!$D15="WP1",'Project 1 name'!$B15,0)</f>
        <v>0</v>
      </c>
      <c r="E5" s="15">
        <f>IF('Project 1 name'!$D15="WP2",'Project 1 name'!$B15,0)</f>
        <v>0</v>
      </c>
      <c r="F5" s="15">
        <f>IF('Project 1 name'!$D15="WP3",'Project 1 name'!$B15,0)</f>
        <v>0</v>
      </c>
      <c r="G5" s="15">
        <f>IF('Project 1 name'!$D15="WP4",'Project 1 name'!$B15,0)</f>
        <v>0</v>
      </c>
      <c r="H5" s="15">
        <f>IF('Project 1 name'!$D15="WP5",'Project 1 name'!$B15,0)</f>
        <v>0</v>
      </c>
      <c r="I5" s="15">
        <f>IF('Project 1 name'!$D15="WP6",'Project 1 name'!$B15,0)</f>
        <v>0</v>
      </c>
      <c r="J5" s="15">
        <f>IF('Project 1 name'!$D15="WP7",'Project 1 name'!$B15,0)</f>
        <v>0</v>
      </c>
      <c r="K5" s="1"/>
      <c r="L5" s="13">
        <f>L4+1</f>
        <v>2</v>
      </c>
      <c r="M5" s="15">
        <f>IF('Project 5 name'!$D15="WP1",'Project 5 name'!$B15,0)</f>
        <v>0</v>
      </c>
      <c r="N5" s="15">
        <f>IF('Project 5 name'!$D15="WP2",'Project 5 name'!$B15,0)</f>
        <v>0</v>
      </c>
      <c r="O5" s="15">
        <f>IF('Project 5 name'!$D15="WP3",'Project 5 name'!$B15,0)</f>
        <v>0</v>
      </c>
      <c r="P5" s="15">
        <f>IF('Project 5 name'!$D15="WP4",'Project 5 name'!$B15,0)</f>
        <v>0</v>
      </c>
      <c r="Q5" s="15">
        <f>IF('Project 5 name'!$D15="WP5",'Project 5 name'!$B15,0)</f>
        <v>0</v>
      </c>
      <c r="R5" s="15">
        <f>IF('Project 5 name'!$D15="WP6",'Project 5 name'!$B15,0)</f>
        <v>0</v>
      </c>
      <c r="S5" s="15">
        <f>IF('Project 5 name'!$D15="WP7",'Project 5 name'!$B15,0)</f>
        <v>0</v>
      </c>
      <c r="T5" s="15">
        <f>IF('Project 5 name'!$D15="WP8",'Project 5 name'!$B15,0)</f>
        <v>0</v>
      </c>
      <c r="U5" s="15">
        <f>IF('Project 5 name'!$D15="WP9",'Project 5 name'!$B15,0)</f>
        <v>0</v>
      </c>
      <c r="V5" s="1"/>
      <c r="W5" s="13">
        <f>W4+1</f>
        <v>2</v>
      </c>
      <c r="X5" s="15" t="e">
        <f>IF(#REF!="Administration",#REF!,0)</f>
        <v>#REF!</v>
      </c>
      <c r="Y5" s="15" t="e">
        <f>IF(#REF!="WP1",#REF!,0)</f>
        <v>#REF!</v>
      </c>
      <c r="Z5" s="15" t="e">
        <f>IF(#REF!="WP2",#REF!,0)</f>
        <v>#REF!</v>
      </c>
      <c r="AA5" s="15" t="e">
        <f>IF(#REF!="WP3",#REF!,0)</f>
        <v>#REF!</v>
      </c>
      <c r="AB5" s="15" t="e">
        <f>IF(#REF!="WP4",#REF!,0)</f>
        <v>#REF!</v>
      </c>
      <c r="AC5" s="15" t="e">
        <f>IF(#REF!="WP5",#REF!,0)</f>
        <v>#REF!</v>
      </c>
      <c r="AD5" s="15" t="e">
        <f>IF(#REF!="WP6",#REF!,0)</f>
        <v>#REF!</v>
      </c>
      <c r="AE5" s="15" t="e">
        <f>IF(#REF!="WP7",#REF!,0)</f>
        <v>#REF!</v>
      </c>
      <c r="AF5" s="15" t="e">
        <f>IF(#REF!="WP8",#REF!,0)</f>
        <v>#REF!</v>
      </c>
      <c r="AG5" s="1"/>
      <c r="AH5" s="13">
        <f>AH4+1</f>
        <v>2</v>
      </c>
      <c r="AI5" s="15">
        <f>IF('Project 3 name'!$D15="Administration",'Project 3 name'!$B15,0)</f>
        <v>0</v>
      </c>
      <c r="AJ5" s="15">
        <f>IF('Project 3 name'!$D15="WP1",'Project 3 name'!$B15,0)</f>
        <v>0</v>
      </c>
      <c r="AK5" s="15">
        <f>IF('Project 3 name'!$D15="WP2",'Project 3 name'!$B15,0)</f>
        <v>0</v>
      </c>
      <c r="AL5" s="15">
        <f>IF('Project 3 name'!$D15="WP3",'Project 3 name'!$B15,0)</f>
        <v>0</v>
      </c>
      <c r="AM5" s="15">
        <f>IF('Project 3 name'!$D15="WP4",'Project 3 name'!$B15,0)</f>
        <v>0</v>
      </c>
      <c r="AN5" s="15">
        <f>IF('Project 3 name'!$D15="WP5",'Project 3 name'!$B15,0)</f>
        <v>0</v>
      </c>
      <c r="AO5" s="1"/>
      <c r="AP5" s="13">
        <f>AP4+1</f>
        <v>2</v>
      </c>
      <c r="AQ5" s="15" t="e">
        <f>IF('[2]ARIMENT II'!$D15="Administration",'Project 6 name'!$B15,0)</f>
        <v>#REF!</v>
      </c>
      <c r="AR5" s="15">
        <f>IF('Project 6 name'!$D15="WP1",'Project 6 name'!$B15,0)</f>
        <v>0</v>
      </c>
      <c r="AS5" s="15">
        <f>IF('Project 6 name'!$D15="WP2",'Project 6 name'!$B15,0)</f>
        <v>0</v>
      </c>
      <c r="AT5" s="15">
        <f>IF('Project 6 name'!$D15="WP3",'Project 6 name'!$B15,0)</f>
        <v>0</v>
      </c>
      <c r="AU5" s="15">
        <f>IF('Project 6 name'!$D15="WP4",'Project 6 name'!$B15,0)</f>
        <v>0</v>
      </c>
      <c r="AV5" s="15">
        <f>IF('Project 6 name'!$D15="WP5",'Project 6 name'!$B15,0)</f>
        <v>0</v>
      </c>
      <c r="AW5" s="15">
        <f>IF('Project 6 name'!$D15="WP6",'Project 6 name'!$B15,0)</f>
        <v>0</v>
      </c>
      <c r="AX5" s="1"/>
      <c r="AY5" s="13">
        <f>AY4+1</f>
        <v>2</v>
      </c>
      <c r="AZ5" s="15" t="e">
        <f>IF(#REF!="Administration",#REF!,0)</f>
        <v>#REF!</v>
      </c>
      <c r="BA5" s="15" t="e">
        <f>IF(#REF!="WP1",#REF!,0)</f>
        <v>#REF!</v>
      </c>
      <c r="BB5" s="15" t="e">
        <f>IF(#REF!="WP2",#REF!,0)</f>
        <v>#REF!</v>
      </c>
      <c r="BC5" s="15" t="e">
        <f>IF(#REF!="WP3",#REF!,0)</f>
        <v>#REF!</v>
      </c>
      <c r="BD5" s="15" t="e">
        <f>IF(#REF!="WP4",#REF!,0)</f>
        <v>#REF!</v>
      </c>
      <c r="BE5" s="15" t="e">
        <f>IF(#REF!="WP5",#REF!,0)</f>
        <v>#REF!</v>
      </c>
      <c r="BF5" s="1"/>
      <c r="BG5" s="13">
        <f>BG4+1</f>
        <v>2</v>
      </c>
      <c r="BH5" s="15" t="e">
        <f>IF(#REF!="Administration",#REF!,0)</f>
        <v>#REF!</v>
      </c>
      <c r="BI5" s="15" t="e">
        <f>IF(#REF!="WP0",#REF!,0)</f>
        <v>#REF!</v>
      </c>
      <c r="BJ5" s="15" t="e">
        <f>IF(#REF!="WP1",#REF!,0)</f>
        <v>#REF!</v>
      </c>
      <c r="BK5" s="15" t="e">
        <f>IF(#REF!="WP2",#REF!,0)</f>
        <v>#REF!</v>
      </c>
      <c r="BL5" s="15" t="e">
        <f>IF(#REF!="WP3",#REF!,0)</f>
        <v>#REF!</v>
      </c>
      <c r="BM5" s="15" t="e">
        <f>IF(#REF!="WP4",#REF!,0)</f>
        <v>#REF!</v>
      </c>
      <c r="BN5" s="1"/>
      <c r="BO5" s="13">
        <f>BO4+1</f>
        <v>2</v>
      </c>
      <c r="BP5" s="15" t="e">
        <f>IF(#REF!="Administration",#REF!,0)</f>
        <v>#REF!</v>
      </c>
      <c r="BQ5" s="15" t="e">
        <f>IF(#REF!="WP1",#REF!,0)</f>
        <v>#REF!</v>
      </c>
      <c r="BR5" s="15" t="e">
        <f>IF(#REF!="WP2",#REF!,0)</f>
        <v>#REF!</v>
      </c>
      <c r="BS5" s="15" t="e">
        <f>IF(#REF!="WP3",#REF!,0)</f>
        <v>#REF!</v>
      </c>
      <c r="BT5" s="15" t="e">
        <f>IF(#REF!="WP4",#REF!,0)</f>
        <v>#REF!</v>
      </c>
      <c r="BU5" s="15" t="e">
        <f>IF(#REF!="WP5",#REF!,0)</f>
        <v>#REF!</v>
      </c>
      <c r="BV5" s="15" t="e">
        <f>IF(#REF!="WP6",#REF!,0)</f>
        <v>#REF!</v>
      </c>
      <c r="BW5" s="15" t="e">
        <f>IF(#REF!="WP7",#REF!,0)</f>
        <v>#REF!</v>
      </c>
      <c r="BX5" s="15" t="e">
        <f>IF(#REF!="WP8",#REF!,0)</f>
        <v>#REF!</v>
      </c>
      <c r="BY5" s="15" t="e">
        <f>IF(#REF!="WP9",#REF!,0)</f>
        <v>#REF!</v>
      </c>
      <c r="BZ5" s="1"/>
      <c r="CA5" s="13">
        <f>CA4+1</f>
        <v>2</v>
      </c>
      <c r="CB5" s="15">
        <f>IF('Project 2 name'!$D15="Administration",'Project 2 name'!$B15,0)</f>
        <v>0</v>
      </c>
      <c r="CC5" s="15">
        <f>IF('Project 2 name'!$D15="WP1",'Project 2 name'!$B15,0)</f>
        <v>0</v>
      </c>
      <c r="CD5" s="15">
        <f>IF('Project 2 name'!$D15="WP2",'Project 2 name'!$B15,0)</f>
        <v>0</v>
      </c>
      <c r="CE5" s="15">
        <f>IF('Project 2 name'!$D15="WP3",'Project 2 name'!$B15,0)</f>
        <v>0</v>
      </c>
      <c r="CF5" s="15">
        <f>IF('Project 2 name'!$D15="WP4",'Project 2 name'!$B15,0)</f>
        <v>0</v>
      </c>
      <c r="CG5" s="15">
        <f>IF('Project 2 name'!$D15="WP5",'Project 2 name'!$B15,0)</f>
        <v>0</v>
      </c>
      <c r="CH5" s="15">
        <f>IF('Project 2 name'!$D15="WP6",'Project 2 name'!$B15,0)</f>
        <v>0</v>
      </c>
      <c r="CI5" s="15">
        <f>IF('Project 2 name'!$D15="WP7",'Project 2 name'!$B15,0)</f>
        <v>0</v>
      </c>
      <c r="CJ5" s="1"/>
      <c r="CK5" s="13">
        <f>CK4+1</f>
        <v>2</v>
      </c>
      <c r="CL5" s="15" t="e">
        <f>IF(#REF!="Administration",#REF!,0)</f>
        <v>#REF!</v>
      </c>
      <c r="CM5" s="15" t="e">
        <f>IF(#REF!="WP7",#REF!,0)</f>
        <v>#REF!</v>
      </c>
      <c r="CN5" s="15" t="e">
        <f>IF(#REF!="WP2",#REF!,0)</f>
        <v>#REF!</v>
      </c>
      <c r="CO5" s="15" t="e">
        <f>IF(#REF!="WP3",#REF!,0)</f>
        <v>#REF!</v>
      </c>
      <c r="CP5" s="15" t="e">
        <f>IF(#REF!="WP4",#REF!,0)</f>
        <v>#REF!</v>
      </c>
      <c r="CQ5" s="15" t="e">
        <f>IF(#REF!="WP5",#REF!,0)</f>
        <v>#REF!</v>
      </c>
      <c r="CR5" s="15" t="e">
        <f>IF(#REF!="WP6",#REF!,0)</f>
        <v>#REF!</v>
      </c>
      <c r="CS5" s="1"/>
      <c r="CT5" s="13">
        <f>CT4+1</f>
        <v>2</v>
      </c>
      <c r="CU5" s="15">
        <f>IF('Project 4 name'!$D15="Administration",'Project 4 name'!$B15,0)</f>
        <v>0</v>
      </c>
      <c r="CV5" s="15">
        <f>IF('Project 4 name'!$D15="WP1",'Project 4 name'!$B15,0)</f>
        <v>0</v>
      </c>
      <c r="CW5" s="15">
        <f>IF('Project 4 name'!$D15="WP2",'Project 4 name'!$B15,0)</f>
        <v>0</v>
      </c>
      <c r="CX5" s="15">
        <f>IF('Project 4 name'!$D15="WP3",'Project 4 name'!$B15,0)</f>
        <v>0</v>
      </c>
      <c r="CY5" s="15">
        <f>IF('Project 4 name'!$D15="WP4",'Project 4 name'!$B15,0)</f>
        <v>0</v>
      </c>
      <c r="CZ5" s="15">
        <f>IF('Project 4 name'!$D15="WP5",'Project 4 name'!$B15,0)</f>
        <v>0</v>
      </c>
      <c r="DA5" s="15">
        <f>IF('Project 4 name'!$D15="WP6",'Project 4 name'!$B15,0)</f>
        <v>0</v>
      </c>
      <c r="DB5" s="1"/>
      <c r="DC5" s="13">
        <f>DC4+1</f>
        <v>2</v>
      </c>
      <c r="DD5" s="15">
        <f>IF(MVZI!$D15="Administration",MVZI!$B15,0)</f>
        <v>0</v>
      </c>
      <c r="DE5" s="15">
        <f>IF(MVZI!$D15="WP0",MVZI!$B15,0)</f>
        <v>0</v>
      </c>
      <c r="DF5" s="1"/>
      <c r="DG5" s="13">
        <f>DG4+1</f>
        <v>2</v>
      </c>
      <c r="DH5" s="15" t="e">
        <f>IF(#REF!="Administration",#REF!,0)</f>
        <v>#REF!</v>
      </c>
      <c r="DI5" s="15" t="e">
        <f>IF(#REF!="WP1",#REF!,0)</f>
        <v>#REF!</v>
      </c>
      <c r="DJ5" s="15" t="e">
        <f>IF(#REF!="WP2",#REF!,0)</f>
        <v>#REF!</v>
      </c>
      <c r="DK5" s="15" t="e">
        <f>IF(#REF!="WP3",#REF!,0)</f>
        <v>#REF!</v>
      </c>
      <c r="DL5" s="1"/>
      <c r="DM5" s="13">
        <f>DM4+1</f>
        <v>2</v>
      </c>
      <c r="DN5" s="15" t="e">
        <f>IF(#REF!="Administration",#REF!,0)</f>
        <v>#REF!</v>
      </c>
      <c r="DO5" s="15" t="e">
        <f>IF(#REF!="WP1",#REF!,0)</f>
        <v>#REF!</v>
      </c>
      <c r="DP5" s="15" t="e">
        <f>IF(#REF!="WP2",#REF!,0)</f>
        <v>#REF!</v>
      </c>
      <c r="DQ5" s="15" t="e">
        <f>IF(#REF!="WP3",#REF!,0)</f>
        <v>#REF!</v>
      </c>
      <c r="DR5" s="15" t="e">
        <f>IF(#REF!="WP4",#REF!,0)</f>
        <v>#REF!</v>
      </c>
      <c r="DS5" s="15" t="e">
        <f>IF(#REF!="WP5",#REF!,0)</f>
        <v>#REF!</v>
      </c>
      <c r="DT5" s="15" t="e">
        <f>IF(#REF!="WP6",#REF!,0)</f>
        <v>#REF!</v>
      </c>
      <c r="DU5" s="15" t="e">
        <f>IF(#REF!="WP7",#REF!,0)</f>
        <v>#REF!</v>
      </c>
      <c r="DV5" s="15" t="e">
        <f>IF(#REF!="WP8",#REF!,0)</f>
        <v>#REF!</v>
      </c>
      <c r="DW5" s="15" t="e">
        <f>IF(#REF!="WP9",#REF!,0)</f>
        <v>#REF!</v>
      </c>
      <c r="DX5" s="1"/>
      <c r="DY5" s="13">
        <f>DY4+1</f>
        <v>2</v>
      </c>
      <c r="DZ5" s="15" t="e">
        <f>IF(#REF!="Administration",#REF!,0)</f>
        <v>#REF!</v>
      </c>
      <c r="EA5" s="15" t="e">
        <f>IF(#REF!="WP0",#REF!,0)</f>
        <v>#REF!</v>
      </c>
      <c r="EB5" s="15" t="e">
        <f>IF(#REF!="WP1",#REF!,0)</f>
        <v>#REF!</v>
      </c>
      <c r="EC5" s="15" t="e">
        <f>IF(#REF!="WP2",#REF!,0)</f>
        <v>#REF!</v>
      </c>
      <c r="ED5" s="15" t="e">
        <f>IF(#REF!="WP3",#REF!,0)</f>
        <v>#REF!</v>
      </c>
      <c r="EE5" s="15" t="e">
        <f>IF(#REF!="WP4",#REF!,0)</f>
        <v>#REF!</v>
      </c>
      <c r="EF5" s="15" t="e">
        <f>IF(#REF!="WP5",#REF!,0)</f>
        <v>#REF!</v>
      </c>
      <c r="EG5" s="15" t="e">
        <f>IF(#REF!="WP6",#REF!,0)</f>
        <v>#REF!</v>
      </c>
      <c r="EH5" s="1"/>
      <c r="EI5" s="13">
        <f>EI4+1</f>
        <v>2</v>
      </c>
      <c r="EJ5" s="15" t="e">
        <f>IF(#REF!="Administration",#REF!,0)</f>
        <v>#REF!</v>
      </c>
      <c r="EK5" s="15" t="e">
        <f>IF(#REF!="WP1",#REF!,0)</f>
        <v>#REF!</v>
      </c>
      <c r="EL5" s="15" t="e">
        <f>IF(#REF!="WP2",#REF!,0)</f>
        <v>#REF!</v>
      </c>
      <c r="EM5" s="15" t="e">
        <f>IF(#REF!="WP3",#REF!,0)</f>
        <v>#REF!</v>
      </c>
      <c r="EN5" s="15" t="e">
        <f>IF(#REF!="WP4",#REF!,0)</f>
        <v>#REF!</v>
      </c>
      <c r="EO5" s="1"/>
      <c r="EP5" s="13">
        <f>EP4+1</f>
        <v>2</v>
      </c>
      <c r="EQ5" s="15" t="e">
        <f>IF(#REF!="Administration",#REF!,0)</f>
        <v>#REF!</v>
      </c>
      <c r="ER5" s="15" t="e">
        <f>IF(#REF!="WP0",#REF!,0)</f>
        <v>#REF!</v>
      </c>
      <c r="ES5" s="15" t="e">
        <f>IF(#REF!="WP1",#REF!,0)</f>
        <v>#REF!</v>
      </c>
      <c r="ET5" s="15" t="e">
        <f>IF(#REF!="WP2",#REF!,0)</f>
        <v>#REF!</v>
      </c>
      <c r="EU5" s="15" t="e">
        <f>IF(#REF!="WP3",#REF!,0)</f>
        <v>#REF!</v>
      </c>
      <c r="EV5" s="15" t="e">
        <f>IF(#REF!="WP4",#REF!,0)</f>
        <v>#REF!</v>
      </c>
      <c r="EW5" s="15" t="e">
        <f>IF(#REF!="WP5",#REF!,0)</f>
        <v>#REF!</v>
      </c>
      <c r="EY5" s="13">
        <f>EY4+1</f>
        <v>2</v>
      </c>
      <c r="EZ5" s="15" t="e">
        <f>IF(#REF!="Administration",#REF!,0)</f>
        <v>#REF!</v>
      </c>
      <c r="FA5" s="15" t="e">
        <f>IF(#REF!="WP1",#REF!,0)</f>
        <v>#REF!</v>
      </c>
      <c r="FB5" s="15" t="e">
        <f>IF(#REF!="WP2",#REF!,0)</f>
        <v>#REF!</v>
      </c>
      <c r="FC5" s="15" t="e">
        <f>IF(#REF!="WP3",#REF!,0)</f>
        <v>#REF!</v>
      </c>
      <c r="FD5" s="15" t="e">
        <f>IF(#REF!="WP4",#REF!,0)</f>
        <v>#REF!</v>
      </c>
      <c r="FE5" s="15" t="e">
        <f>IF(#REF!="WP5",#REF!,0)</f>
        <v>#REF!</v>
      </c>
      <c r="FF5" s="15" t="e">
        <f>IF(#REF!="WP6",#REF!,0)</f>
        <v>#REF!</v>
      </c>
    </row>
    <row r="6" spans="1:162" x14ac:dyDescent="0.2">
      <c r="A6" s="1"/>
      <c r="B6" s="13">
        <f t="shared" ref="B6:B27" si="0">B5+1</f>
        <v>3</v>
      </c>
      <c r="C6" s="15">
        <f>IF('Project 1 name'!$D16="Administration",'Project 1 name'!$B16,0)</f>
        <v>0</v>
      </c>
      <c r="D6" s="15">
        <f>IF('Project 1 name'!$D16="WP1",'Project 1 name'!$B16,0)</f>
        <v>0</v>
      </c>
      <c r="E6" s="15">
        <f>IF('Project 1 name'!$D16="WP2",'Project 1 name'!$B16,0)</f>
        <v>0</v>
      </c>
      <c r="F6" s="15">
        <f>IF('Project 1 name'!$D16="WP3",'Project 1 name'!$B16,0)</f>
        <v>0</v>
      </c>
      <c r="G6" s="15">
        <f>IF('Project 1 name'!$D16="WP4",'Project 1 name'!$B16,0)</f>
        <v>0</v>
      </c>
      <c r="H6" s="15">
        <f>IF('Project 1 name'!$D16="WP5",'Project 1 name'!$B16,0)</f>
        <v>0</v>
      </c>
      <c r="I6" s="15">
        <f>IF('Project 1 name'!$D16="WP6",'Project 1 name'!$B16,0)</f>
        <v>0</v>
      </c>
      <c r="J6" s="15">
        <f>IF('Project 1 name'!$D16="WP7",'Project 1 name'!$B16,0)</f>
        <v>0</v>
      </c>
      <c r="K6" s="1"/>
      <c r="L6" s="13">
        <f t="shared" ref="L6:L27" si="1">L5+1</f>
        <v>3</v>
      </c>
      <c r="M6" s="15">
        <f>IF('Project 5 name'!$D16="WP1",'Project 5 name'!$B16,0)</f>
        <v>0</v>
      </c>
      <c r="N6" s="15">
        <f>IF('Project 5 name'!$D16="WP2",'Project 5 name'!$B16,0)</f>
        <v>0</v>
      </c>
      <c r="O6" s="15">
        <f>IF('Project 5 name'!$D16="WP3",'Project 5 name'!$B16,0)</f>
        <v>0</v>
      </c>
      <c r="P6" s="15">
        <f>IF('Project 5 name'!$D16="WP4",'Project 5 name'!$B16,0)</f>
        <v>0</v>
      </c>
      <c r="Q6" s="15">
        <f>IF('Project 5 name'!$D16="WP5",'Project 5 name'!$B16,0)</f>
        <v>0</v>
      </c>
      <c r="R6" s="15">
        <f>IF('Project 5 name'!$D16="WP6",'Project 5 name'!$B16,0)</f>
        <v>0</v>
      </c>
      <c r="S6" s="15">
        <f>IF('Project 5 name'!$D16="WP7",'Project 5 name'!$B16,0)</f>
        <v>0</v>
      </c>
      <c r="T6" s="15">
        <f>IF('Project 5 name'!$D16="WP8",'Project 5 name'!$B16,0)</f>
        <v>0</v>
      </c>
      <c r="U6" s="15">
        <f>IF('Project 5 name'!$D16="WP9",'Project 5 name'!$B16,0)</f>
        <v>0</v>
      </c>
      <c r="V6" s="1"/>
      <c r="W6" s="13">
        <f t="shared" ref="W6:W27" si="2">W5+1</f>
        <v>3</v>
      </c>
      <c r="X6" s="15" t="e">
        <f>IF(#REF!="Administration",#REF!,0)</f>
        <v>#REF!</v>
      </c>
      <c r="Y6" s="15" t="e">
        <f>IF(#REF!="WP1",#REF!,0)</f>
        <v>#REF!</v>
      </c>
      <c r="Z6" s="15" t="e">
        <f>IF(#REF!="WP2",#REF!,0)</f>
        <v>#REF!</v>
      </c>
      <c r="AA6" s="15" t="e">
        <f>IF(#REF!="WP3",#REF!,0)</f>
        <v>#REF!</v>
      </c>
      <c r="AB6" s="15" t="e">
        <f>IF(#REF!="WP4",#REF!,0)</f>
        <v>#REF!</v>
      </c>
      <c r="AC6" s="15" t="e">
        <f>IF(#REF!="WP5",#REF!,0)</f>
        <v>#REF!</v>
      </c>
      <c r="AD6" s="15" t="e">
        <f>IF(#REF!="WP6",#REF!,0)</f>
        <v>#REF!</v>
      </c>
      <c r="AE6" s="15" t="e">
        <f>IF(#REF!="WP7",#REF!,0)</f>
        <v>#REF!</v>
      </c>
      <c r="AF6" s="15" t="e">
        <f>IF(#REF!="WP8",#REF!,0)</f>
        <v>#REF!</v>
      </c>
      <c r="AG6" s="1"/>
      <c r="AH6" s="13">
        <f t="shared" ref="AH6:AH27" si="3">AH5+1</f>
        <v>3</v>
      </c>
      <c r="AI6" s="15">
        <f>IF('Project 3 name'!$D16="Administration",'Project 3 name'!$B16,0)</f>
        <v>0</v>
      </c>
      <c r="AJ6" s="15">
        <f>IF('Project 3 name'!$D16="WP1",'Project 3 name'!$B16,0)</f>
        <v>0</v>
      </c>
      <c r="AK6" s="15">
        <f>IF('Project 3 name'!$D16="WP2",'Project 3 name'!$B16,0)</f>
        <v>0</v>
      </c>
      <c r="AL6" s="15">
        <f>IF('Project 3 name'!$D16="WP3",'Project 3 name'!$B16,0)</f>
        <v>0</v>
      </c>
      <c r="AM6" s="15">
        <f>IF('Project 3 name'!$D16="WP4",'Project 3 name'!$B16,0)</f>
        <v>0</v>
      </c>
      <c r="AN6" s="15">
        <f>IF('Project 3 name'!$D16="WP5",'Project 3 name'!$B16,0)</f>
        <v>0</v>
      </c>
      <c r="AO6" s="1"/>
      <c r="AP6" s="13">
        <f t="shared" ref="AP6:AP27" si="4">AP5+1</f>
        <v>3</v>
      </c>
      <c r="AQ6" s="15" t="e">
        <f>IF('[2]ARIMENT II'!$D16="Administration",'Project 6 name'!$B16,0)</f>
        <v>#REF!</v>
      </c>
      <c r="AR6" s="15">
        <f>IF('Project 6 name'!$D16="WP1",'Project 6 name'!$B16,0)</f>
        <v>0</v>
      </c>
      <c r="AS6" s="15">
        <f>IF('Project 6 name'!$D16="WP2",'Project 6 name'!$B16,0)</f>
        <v>0</v>
      </c>
      <c r="AT6" s="15">
        <f>IF('Project 6 name'!$D16="WP3",'Project 6 name'!$B16,0)</f>
        <v>0</v>
      </c>
      <c r="AU6" s="15">
        <f>IF('Project 6 name'!$D16="WP4",'Project 6 name'!$B16,0)</f>
        <v>0</v>
      </c>
      <c r="AV6" s="15">
        <f>IF('Project 6 name'!$D16="WP5",'Project 6 name'!$B16,0)</f>
        <v>0</v>
      </c>
      <c r="AW6" s="15">
        <f>IF('Project 6 name'!$D16="WP6",'Project 6 name'!$B16,0)</f>
        <v>0</v>
      </c>
      <c r="AX6" s="1"/>
      <c r="AY6" s="13">
        <f t="shared" ref="AY6:AY27" si="5">AY5+1</f>
        <v>3</v>
      </c>
      <c r="AZ6" s="15" t="e">
        <f>IF(#REF!="Administration",#REF!,0)</f>
        <v>#REF!</v>
      </c>
      <c r="BA6" s="15" t="e">
        <f>IF(#REF!="WP1",#REF!,0)</f>
        <v>#REF!</v>
      </c>
      <c r="BB6" s="15" t="e">
        <f>IF(#REF!="WP2",#REF!,0)</f>
        <v>#REF!</v>
      </c>
      <c r="BC6" s="15" t="e">
        <f>IF(#REF!="WP3",#REF!,0)</f>
        <v>#REF!</v>
      </c>
      <c r="BD6" s="15" t="e">
        <f>IF(#REF!="WP4",#REF!,0)</f>
        <v>#REF!</v>
      </c>
      <c r="BE6" s="15" t="e">
        <f>IF(#REF!="WP5",#REF!,0)</f>
        <v>#REF!</v>
      </c>
      <c r="BF6" s="1"/>
      <c r="BG6" s="13">
        <f t="shared" ref="BG6:BG33" si="6">BG5+1</f>
        <v>3</v>
      </c>
      <c r="BH6" s="15" t="e">
        <f>IF(#REF!="Administration",#REF!,0)</f>
        <v>#REF!</v>
      </c>
      <c r="BI6" s="15" t="e">
        <f>IF(#REF!="WP0",#REF!,0)</f>
        <v>#REF!</v>
      </c>
      <c r="BJ6" s="15" t="e">
        <f>IF(#REF!="WP1",#REF!,0)</f>
        <v>#REF!</v>
      </c>
      <c r="BK6" s="15" t="e">
        <f>IF(#REF!="WP2",#REF!,0)</f>
        <v>#REF!</v>
      </c>
      <c r="BL6" s="15" t="e">
        <f>IF(#REF!="WP3",#REF!,0)</f>
        <v>#REF!</v>
      </c>
      <c r="BM6" s="15" t="e">
        <f>IF(#REF!="WP4",#REF!,0)</f>
        <v>#REF!</v>
      </c>
      <c r="BN6" s="1"/>
      <c r="BO6" s="13">
        <f t="shared" ref="BO6:BO27" si="7">BO5+1</f>
        <v>3</v>
      </c>
      <c r="BP6" s="15" t="e">
        <f>IF(#REF!="Administration",#REF!,0)</f>
        <v>#REF!</v>
      </c>
      <c r="BQ6" s="15" t="e">
        <f>IF(#REF!="WP1",#REF!,0)</f>
        <v>#REF!</v>
      </c>
      <c r="BR6" s="15" t="e">
        <f>IF(#REF!="WP2",#REF!,0)</f>
        <v>#REF!</v>
      </c>
      <c r="BS6" s="15" t="e">
        <f>IF(#REF!="WP3",#REF!,0)</f>
        <v>#REF!</v>
      </c>
      <c r="BT6" s="15" t="e">
        <f>IF(#REF!="WP4",#REF!,0)</f>
        <v>#REF!</v>
      </c>
      <c r="BU6" s="15" t="e">
        <f>IF(#REF!="WP5",#REF!,0)</f>
        <v>#REF!</v>
      </c>
      <c r="BV6" s="15" t="e">
        <f>IF(#REF!="WP6",#REF!,0)</f>
        <v>#REF!</v>
      </c>
      <c r="BW6" s="15" t="e">
        <f>IF(#REF!="WP7",#REF!,0)</f>
        <v>#REF!</v>
      </c>
      <c r="BX6" s="15" t="e">
        <f>IF(#REF!="WP8",#REF!,0)</f>
        <v>#REF!</v>
      </c>
      <c r="BY6" s="15" t="e">
        <f>IF(#REF!="WP9",#REF!,0)</f>
        <v>#REF!</v>
      </c>
      <c r="BZ6" s="1"/>
      <c r="CA6" s="13">
        <f t="shared" ref="CA6:CA27" si="8">CA5+1</f>
        <v>3</v>
      </c>
      <c r="CB6" s="15">
        <f>IF('Project 2 name'!$D16="Administration",'Project 2 name'!$B16,0)</f>
        <v>0</v>
      </c>
      <c r="CC6" s="15">
        <f>IF('Project 2 name'!$D16="WP1",'Project 2 name'!$B16,0)</f>
        <v>0</v>
      </c>
      <c r="CD6" s="15">
        <f>IF('Project 2 name'!$D16="WP2",'Project 2 name'!$B16,0)</f>
        <v>0</v>
      </c>
      <c r="CE6" s="15">
        <f>IF('Project 2 name'!$D16="WP3",'Project 2 name'!$B16,0)</f>
        <v>0</v>
      </c>
      <c r="CF6" s="15">
        <f>IF('Project 2 name'!$D16="WP4",'Project 2 name'!$B16,0)</f>
        <v>0</v>
      </c>
      <c r="CG6" s="15">
        <f>IF('Project 2 name'!$D16="WP5",'Project 2 name'!$B16,0)</f>
        <v>0</v>
      </c>
      <c r="CH6" s="15">
        <f>IF('Project 2 name'!$D16="WP6",'Project 2 name'!$B16,0)</f>
        <v>0</v>
      </c>
      <c r="CI6" s="15">
        <f>IF('Project 2 name'!$D16="WP7",'Project 2 name'!$B16,0)</f>
        <v>0</v>
      </c>
      <c r="CJ6" s="1"/>
      <c r="CK6" s="13">
        <f t="shared" ref="CK6:CK27" si="9">CK5+1</f>
        <v>3</v>
      </c>
      <c r="CL6" s="15" t="e">
        <f>IF(#REF!="Administration",#REF!,0)</f>
        <v>#REF!</v>
      </c>
      <c r="CM6" s="15" t="e">
        <f>IF(#REF!="WP7",#REF!,0)</f>
        <v>#REF!</v>
      </c>
      <c r="CN6" s="15" t="e">
        <f>IF(#REF!="WP2",#REF!,0)</f>
        <v>#REF!</v>
      </c>
      <c r="CO6" s="15" t="e">
        <f>IF(#REF!="WP3",#REF!,0)</f>
        <v>#REF!</v>
      </c>
      <c r="CP6" s="15" t="e">
        <f>IF(#REF!="WP4",#REF!,0)</f>
        <v>#REF!</v>
      </c>
      <c r="CQ6" s="15" t="e">
        <f>IF(#REF!="WP5",#REF!,0)</f>
        <v>#REF!</v>
      </c>
      <c r="CR6" s="15" t="e">
        <f>IF(#REF!="WP6",#REF!,0)</f>
        <v>#REF!</v>
      </c>
      <c r="CS6" s="1"/>
      <c r="CT6" s="13">
        <f t="shared" ref="CT6:CT27" si="10">CT5+1</f>
        <v>3</v>
      </c>
      <c r="CU6" s="15">
        <f>IF('Project 4 name'!$D16="Administration",'Project 4 name'!$B16,0)</f>
        <v>0</v>
      </c>
      <c r="CV6" s="15">
        <f>IF('Project 4 name'!$D16="WP1",'Project 4 name'!$B16,0)</f>
        <v>0</v>
      </c>
      <c r="CW6" s="15">
        <f>IF('Project 4 name'!$D16="WP2",'Project 4 name'!$B16,0)</f>
        <v>0</v>
      </c>
      <c r="CX6" s="15">
        <f>IF('Project 4 name'!$D16="WP3",'Project 4 name'!$B16,0)</f>
        <v>0</v>
      </c>
      <c r="CY6" s="15">
        <f>IF('Project 4 name'!$D16="WP4",'Project 4 name'!$B16,0)</f>
        <v>0</v>
      </c>
      <c r="CZ6" s="15">
        <f>IF('Project 4 name'!$D16="WP5",'Project 4 name'!$B16,0)</f>
        <v>0</v>
      </c>
      <c r="DA6" s="15">
        <f>IF('Project 4 name'!$D16="WP6",'Project 4 name'!$B16,0)</f>
        <v>0</v>
      </c>
      <c r="DB6" s="1"/>
      <c r="DC6" s="13">
        <f t="shared" ref="DC6:DC33" si="11">DC5+1</f>
        <v>3</v>
      </c>
      <c r="DD6" s="15">
        <f>IF(MVZI!$D16="Administration",MVZI!$B16,0)</f>
        <v>0</v>
      </c>
      <c r="DE6" s="15">
        <f>IF(MVZI!$D16="WP0",MVZI!$B16,0)</f>
        <v>0</v>
      </c>
      <c r="DF6" s="1"/>
      <c r="DG6" s="13">
        <f t="shared" ref="DG6:DG27" si="12">DG5+1</f>
        <v>3</v>
      </c>
      <c r="DH6" s="15" t="e">
        <f>IF(#REF!="Administration",#REF!,0)</f>
        <v>#REF!</v>
      </c>
      <c r="DI6" s="15" t="e">
        <f>IF(#REF!="WP1",#REF!,0)</f>
        <v>#REF!</v>
      </c>
      <c r="DJ6" s="15" t="e">
        <f>IF(#REF!="WP2",#REF!,0)</f>
        <v>#REF!</v>
      </c>
      <c r="DK6" s="15" t="e">
        <f>IF(#REF!="WP3",#REF!,0)</f>
        <v>#REF!</v>
      </c>
      <c r="DL6" s="1"/>
      <c r="DM6" s="13">
        <f t="shared" ref="DM6:DM33" si="13">DM5+1</f>
        <v>3</v>
      </c>
      <c r="DN6" s="15" t="e">
        <f>IF(#REF!="Administration",#REF!,0)</f>
        <v>#REF!</v>
      </c>
      <c r="DO6" s="15" t="e">
        <f>IF(#REF!="WP1",#REF!,0)</f>
        <v>#REF!</v>
      </c>
      <c r="DP6" s="15" t="e">
        <f>IF(#REF!="WP2",#REF!,0)</f>
        <v>#REF!</v>
      </c>
      <c r="DQ6" s="15" t="e">
        <f>IF(#REF!="WP3",#REF!,0)</f>
        <v>#REF!</v>
      </c>
      <c r="DR6" s="15" t="e">
        <f>IF(#REF!="WP4",#REF!,0)</f>
        <v>#REF!</v>
      </c>
      <c r="DS6" s="15" t="e">
        <f>IF(#REF!="WP5",#REF!,0)</f>
        <v>#REF!</v>
      </c>
      <c r="DT6" s="15" t="e">
        <f>IF(#REF!="WP6",#REF!,0)</f>
        <v>#REF!</v>
      </c>
      <c r="DU6" s="15" t="e">
        <f>IF(#REF!="WP7",#REF!,0)</f>
        <v>#REF!</v>
      </c>
      <c r="DV6" s="15" t="e">
        <f>IF(#REF!="WP8",#REF!,0)</f>
        <v>#REF!</v>
      </c>
      <c r="DW6" s="15" t="e">
        <f>IF(#REF!="WP9",#REF!,0)</f>
        <v>#REF!</v>
      </c>
      <c r="DX6" s="1"/>
      <c r="DY6" s="13">
        <f t="shared" ref="DY6:DY33" si="14">DY5+1</f>
        <v>3</v>
      </c>
      <c r="DZ6" s="15" t="e">
        <f>IF(#REF!="Administration",#REF!,0)</f>
        <v>#REF!</v>
      </c>
      <c r="EA6" s="15" t="e">
        <f>IF(#REF!="WP0",#REF!,0)</f>
        <v>#REF!</v>
      </c>
      <c r="EB6" s="15" t="e">
        <f>IF(#REF!="WP1",#REF!,0)</f>
        <v>#REF!</v>
      </c>
      <c r="EC6" s="15" t="e">
        <f>IF(#REF!="WP2",#REF!,0)</f>
        <v>#REF!</v>
      </c>
      <c r="ED6" s="15" t="e">
        <f>IF(#REF!="WP3",#REF!,0)</f>
        <v>#REF!</v>
      </c>
      <c r="EE6" s="15" t="e">
        <f>IF(#REF!="WP4",#REF!,0)</f>
        <v>#REF!</v>
      </c>
      <c r="EF6" s="15" t="e">
        <f>IF(#REF!="WP5",#REF!,0)</f>
        <v>#REF!</v>
      </c>
      <c r="EG6" s="15" t="e">
        <f>IF(#REF!="WP6",#REF!,0)</f>
        <v>#REF!</v>
      </c>
      <c r="EH6" s="1"/>
      <c r="EI6" s="13">
        <f t="shared" ref="EI6:EI27" si="15">EI5+1</f>
        <v>3</v>
      </c>
      <c r="EJ6" s="15" t="e">
        <f>IF(#REF!="Administration",#REF!,0)</f>
        <v>#REF!</v>
      </c>
      <c r="EK6" s="15" t="e">
        <f>IF(#REF!="WP1",#REF!,0)</f>
        <v>#REF!</v>
      </c>
      <c r="EL6" s="15" t="e">
        <f>IF(#REF!="WP2",#REF!,0)</f>
        <v>#REF!</v>
      </c>
      <c r="EM6" s="15" t="e">
        <f>IF(#REF!="WP3",#REF!,0)</f>
        <v>#REF!</v>
      </c>
      <c r="EN6" s="15" t="e">
        <f>IF(#REF!="WP4",#REF!,0)</f>
        <v>#REF!</v>
      </c>
      <c r="EO6" s="1"/>
      <c r="EP6" s="13">
        <f t="shared" ref="EP6:EP33" si="16">EP5+1</f>
        <v>3</v>
      </c>
      <c r="EQ6" s="15" t="e">
        <f>IF(#REF!="Administration",#REF!,0)</f>
        <v>#REF!</v>
      </c>
      <c r="ER6" s="15" t="e">
        <f>IF(#REF!="WP0",#REF!,0)</f>
        <v>#REF!</v>
      </c>
      <c r="ES6" s="15" t="e">
        <f>IF(#REF!="WP1",#REF!,0)</f>
        <v>#REF!</v>
      </c>
      <c r="ET6" s="15" t="e">
        <f>IF(#REF!="WP2",#REF!,0)</f>
        <v>#REF!</v>
      </c>
      <c r="EU6" s="15" t="e">
        <f>IF(#REF!="WP3",#REF!,0)</f>
        <v>#REF!</v>
      </c>
      <c r="EV6" s="15" t="e">
        <f>IF(#REF!="WP4",#REF!,0)</f>
        <v>#REF!</v>
      </c>
      <c r="EW6" s="15" t="e">
        <f>IF(#REF!="WP5",#REF!,0)</f>
        <v>#REF!</v>
      </c>
      <c r="EY6" s="13">
        <f t="shared" ref="EY6:EY27" si="17">EY5+1</f>
        <v>3</v>
      </c>
      <c r="EZ6" s="15" t="e">
        <f>IF(#REF!="Administration",#REF!,0)</f>
        <v>#REF!</v>
      </c>
      <c r="FA6" s="15" t="e">
        <f>IF(#REF!="WP1",#REF!,0)</f>
        <v>#REF!</v>
      </c>
      <c r="FB6" s="15" t="e">
        <f>IF(#REF!="WP2",#REF!,0)</f>
        <v>#REF!</v>
      </c>
      <c r="FC6" s="15" t="e">
        <f>IF(#REF!="WP3",#REF!,0)</f>
        <v>#REF!</v>
      </c>
      <c r="FD6" s="15" t="e">
        <f>IF(#REF!="WP4",#REF!,0)</f>
        <v>#REF!</v>
      </c>
      <c r="FE6" s="15" t="e">
        <f>IF(#REF!="WP5",#REF!,0)</f>
        <v>#REF!</v>
      </c>
      <c r="FF6" s="15" t="e">
        <f>IF(#REF!="WP6",#REF!,0)</f>
        <v>#REF!</v>
      </c>
    </row>
    <row r="7" spans="1:162" x14ac:dyDescent="0.2">
      <c r="A7" s="1"/>
      <c r="B7" s="13">
        <f t="shared" si="0"/>
        <v>4</v>
      </c>
      <c r="C7" s="15">
        <f>IF('Project 1 name'!$D17="Administration",'Project 1 name'!$B17,0)</f>
        <v>0</v>
      </c>
      <c r="D7" s="15">
        <f>IF('Project 1 name'!$D17="WP1",'Project 1 name'!$B17,0)</f>
        <v>0</v>
      </c>
      <c r="E7" s="15">
        <f>IF('Project 1 name'!$D17="WP2",'Project 1 name'!$B17,0)</f>
        <v>0</v>
      </c>
      <c r="F7" s="15">
        <f>IF('Project 1 name'!$D17="WP3",'Project 1 name'!$B17,0)</f>
        <v>0</v>
      </c>
      <c r="G7" s="15">
        <f>IF('Project 1 name'!$D17="WP4",'Project 1 name'!$B17,0)</f>
        <v>0</v>
      </c>
      <c r="H7" s="15">
        <f>IF('Project 1 name'!$D17="WP5",'Project 1 name'!$B17,0)</f>
        <v>0</v>
      </c>
      <c r="I7" s="15">
        <f>IF('Project 1 name'!$D17="WP6",'Project 1 name'!$B17,0)</f>
        <v>0</v>
      </c>
      <c r="J7" s="15">
        <f>IF('Project 1 name'!$D17="WP7",'Project 1 name'!$B17,0)</f>
        <v>0</v>
      </c>
      <c r="K7" s="1"/>
      <c r="L7" s="13">
        <f t="shared" si="1"/>
        <v>4</v>
      </c>
      <c r="M7" s="15">
        <f>IF('Project 5 name'!$D17="WP1",'Project 5 name'!$B17,0)</f>
        <v>0</v>
      </c>
      <c r="N7" s="15">
        <f>IF('Project 5 name'!$D17="WP2",'Project 5 name'!$B17,0)</f>
        <v>0</v>
      </c>
      <c r="O7" s="15">
        <f>IF('Project 5 name'!$D17="WP3",'Project 5 name'!$B17,0)</f>
        <v>0</v>
      </c>
      <c r="P7" s="15">
        <f>IF('Project 5 name'!$D17="WP4",'Project 5 name'!$B17,0)</f>
        <v>0</v>
      </c>
      <c r="Q7" s="15">
        <f>IF('Project 5 name'!$D17="WP5",'Project 5 name'!$B17,0)</f>
        <v>0</v>
      </c>
      <c r="R7" s="15">
        <f>IF('Project 5 name'!$D17="WP6",'Project 5 name'!$B17,0)</f>
        <v>0</v>
      </c>
      <c r="S7" s="15">
        <f>IF('Project 5 name'!$D17="WP7",'Project 5 name'!$B17,0)</f>
        <v>0</v>
      </c>
      <c r="T7" s="15">
        <f>IF('Project 5 name'!$D17="WP8",'Project 5 name'!$B17,0)</f>
        <v>0</v>
      </c>
      <c r="U7" s="15">
        <f>IF('Project 5 name'!$D17="WP9",'Project 5 name'!$B17,0)</f>
        <v>0</v>
      </c>
      <c r="V7" s="1"/>
      <c r="W7" s="13">
        <f t="shared" si="2"/>
        <v>4</v>
      </c>
      <c r="X7" s="15" t="e">
        <f>IF(#REF!="Administration",#REF!,0)</f>
        <v>#REF!</v>
      </c>
      <c r="Y7" s="15" t="e">
        <f>IF(#REF!="WP1",#REF!,0)</f>
        <v>#REF!</v>
      </c>
      <c r="Z7" s="15" t="e">
        <f>IF(#REF!="WP2",#REF!,0)</f>
        <v>#REF!</v>
      </c>
      <c r="AA7" s="15" t="e">
        <f>IF(#REF!="WP3",#REF!,0)</f>
        <v>#REF!</v>
      </c>
      <c r="AB7" s="15" t="e">
        <f>IF(#REF!="WP4",#REF!,0)</f>
        <v>#REF!</v>
      </c>
      <c r="AC7" s="15" t="e">
        <f>IF(#REF!="WP5",#REF!,0)</f>
        <v>#REF!</v>
      </c>
      <c r="AD7" s="15" t="e">
        <f>IF(#REF!="WP6",#REF!,0)</f>
        <v>#REF!</v>
      </c>
      <c r="AE7" s="15" t="e">
        <f>IF(#REF!="WP7",#REF!,0)</f>
        <v>#REF!</v>
      </c>
      <c r="AF7" s="15" t="e">
        <f>IF(#REF!="WP8",#REF!,0)</f>
        <v>#REF!</v>
      </c>
      <c r="AG7" s="1"/>
      <c r="AH7" s="13">
        <f t="shared" si="3"/>
        <v>4</v>
      </c>
      <c r="AI7" s="15">
        <f>IF('Project 3 name'!$D17="Administration",'Project 3 name'!$B17,0)</f>
        <v>0</v>
      </c>
      <c r="AJ7" s="15">
        <f>IF('Project 3 name'!$D17="WP1",'Project 3 name'!$B17,0)</f>
        <v>0</v>
      </c>
      <c r="AK7" s="15">
        <f>IF('Project 3 name'!$D17="WP2",'Project 3 name'!$B17,0)</f>
        <v>0</v>
      </c>
      <c r="AL7" s="15">
        <f>IF('Project 3 name'!$D17="WP3",'Project 3 name'!$B17,0)</f>
        <v>0</v>
      </c>
      <c r="AM7" s="15">
        <f>IF('Project 3 name'!$D17="WP4",'Project 3 name'!$B17,0)</f>
        <v>0</v>
      </c>
      <c r="AN7" s="15">
        <f>IF('Project 3 name'!$D17="WP5",'Project 3 name'!$B17,0)</f>
        <v>0</v>
      </c>
      <c r="AO7" s="1"/>
      <c r="AP7" s="13">
        <f t="shared" si="4"/>
        <v>4</v>
      </c>
      <c r="AQ7" s="15" t="e">
        <f>IF('[2]ARIMENT II'!$D17="Administration",'Project 6 name'!$B17,0)</f>
        <v>#REF!</v>
      </c>
      <c r="AR7" s="15">
        <f>IF('Project 6 name'!$D17="WP1",'Project 6 name'!$B17,0)</f>
        <v>0</v>
      </c>
      <c r="AS7" s="15">
        <f>IF('Project 6 name'!$D17="WP2",'Project 6 name'!$B17,0)</f>
        <v>0</v>
      </c>
      <c r="AT7" s="15">
        <f>IF('Project 6 name'!$D17="WP3",'Project 6 name'!$B17,0)</f>
        <v>0</v>
      </c>
      <c r="AU7" s="15">
        <f>IF('Project 6 name'!$D17="WP4",'Project 6 name'!$B17,0)</f>
        <v>0</v>
      </c>
      <c r="AV7" s="15">
        <f>IF('Project 6 name'!$D17="WP5",'Project 6 name'!$B17,0)</f>
        <v>0</v>
      </c>
      <c r="AW7" s="15">
        <f>IF('Project 6 name'!$D17="WP6",'Project 6 name'!$B17,0)</f>
        <v>0</v>
      </c>
      <c r="AX7" s="1"/>
      <c r="AY7" s="13">
        <f t="shared" si="5"/>
        <v>4</v>
      </c>
      <c r="AZ7" s="15" t="e">
        <f>IF(#REF!="Administration",#REF!,0)</f>
        <v>#REF!</v>
      </c>
      <c r="BA7" s="15" t="e">
        <f>IF(#REF!="WP1",#REF!,0)</f>
        <v>#REF!</v>
      </c>
      <c r="BB7" s="15" t="e">
        <f>IF(#REF!="WP2",#REF!,0)</f>
        <v>#REF!</v>
      </c>
      <c r="BC7" s="15" t="e">
        <f>IF(#REF!="WP3",#REF!,0)</f>
        <v>#REF!</v>
      </c>
      <c r="BD7" s="15" t="e">
        <f>IF(#REF!="WP4",#REF!,0)</f>
        <v>#REF!</v>
      </c>
      <c r="BE7" s="15" t="e">
        <f>IF(#REF!="WP5",#REF!,0)</f>
        <v>#REF!</v>
      </c>
      <c r="BF7" s="1"/>
      <c r="BG7" s="13">
        <f t="shared" si="6"/>
        <v>4</v>
      </c>
      <c r="BH7" s="15" t="e">
        <f>IF(#REF!="Administration",#REF!,0)</f>
        <v>#REF!</v>
      </c>
      <c r="BI7" s="15" t="e">
        <f>IF(#REF!="WP0",#REF!,0)</f>
        <v>#REF!</v>
      </c>
      <c r="BJ7" s="15" t="e">
        <f>IF(#REF!="WP1",#REF!,0)</f>
        <v>#REF!</v>
      </c>
      <c r="BK7" s="15" t="e">
        <f>IF(#REF!="WP2",#REF!,0)</f>
        <v>#REF!</v>
      </c>
      <c r="BL7" s="15" t="e">
        <f>IF(#REF!="WP3",#REF!,0)</f>
        <v>#REF!</v>
      </c>
      <c r="BM7" s="15" t="e">
        <f>IF(#REF!="WP4",#REF!,0)</f>
        <v>#REF!</v>
      </c>
      <c r="BN7" s="1"/>
      <c r="BO7" s="13">
        <f t="shared" si="7"/>
        <v>4</v>
      </c>
      <c r="BP7" s="15" t="e">
        <f>IF(#REF!="Administration",#REF!,0)</f>
        <v>#REF!</v>
      </c>
      <c r="BQ7" s="15" t="e">
        <f>IF(#REF!="WP1",#REF!,0)</f>
        <v>#REF!</v>
      </c>
      <c r="BR7" s="15" t="e">
        <f>IF(#REF!="WP2",#REF!,0)</f>
        <v>#REF!</v>
      </c>
      <c r="BS7" s="15" t="e">
        <f>IF(#REF!="WP3",#REF!,0)</f>
        <v>#REF!</v>
      </c>
      <c r="BT7" s="15" t="e">
        <f>IF(#REF!="WP4",#REF!,0)</f>
        <v>#REF!</v>
      </c>
      <c r="BU7" s="15" t="e">
        <f>IF(#REF!="WP5",#REF!,0)</f>
        <v>#REF!</v>
      </c>
      <c r="BV7" s="15" t="e">
        <f>IF(#REF!="WP6",#REF!,0)</f>
        <v>#REF!</v>
      </c>
      <c r="BW7" s="15" t="e">
        <f>IF(#REF!="WP7",#REF!,0)</f>
        <v>#REF!</v>
      </c>
      <c r="BX7" s="15" t="e">
        <f>IF(#REF!="WP8",#REF!,0)</f>
        <v>#REF!</v>
      </c>
      <c r="BY7" s="15" t="e">
        <f>IF(#REF!="WP9",#REF!,0)</f>
        <v>#REF!</v>
      </c>
      <c r="BZ7" s="1"/>
      <c r="CA7" s="13">
        <f t="shared" si="8"/>
        <v>4</v>
      </c>
      <c r="CB7" s="15">
        <f>IF('Project 2 name'!$D17="Administration",'Project 2 name'!$B17,0)</f>
        <v>0</v>
      </c>
      <c r="CC7" s="15">
        <f>IF('Project 2 name'!$D17="WP1",'Project 2 name'!$B17,0)</f>
        <v>0</v>
      </c>
      <c r="CD7" s="15">
        <f>IF('Project 2 name'!$D17="WP2",'Project 2 name'!$B17,0)</f>
        <v>0</v>
      </c>
      <c r="CE7" s="15">
        <f>IF('Project 2 name'!$D17="WP3",'Project 2 name'!$B17,0)</f>
        <v>0</v>
      </c>
      <c r="CF7" s="15">
        <f>IF('Project 2 name'!$D17="WP4",'Project 2 name'!$B17,0)</f>
        <v>0</v>
      </c>
      <c r="CG7" s="15">
        <f>IF('Project 2 name'!$D17="WP5",'Project 2 name'!$B17,0)</f>
        <v>0</v>
      </c>
      <c r="CH7" s="15">
        <f>IF('Project 2 name'!$D17="WP6",'Project 2 name'!$B17,0)</f>
        <v>0</v>
      </c>
      <c r="CI7" s="15">
        <f>IF('Project 2 name'!$D17="WP7",'Project 2 name'!$B17,0)</f>
        <v>0</v>
      </c>
      <c r="CJ7" s="1"/>
      <c r="CK7" s="13">
        <f t="shared" si="9"/>
        <v>4</v>
      </c>
      <c r="CL7" s="15" t="e">
        <f>IF(#REF!="Administration",#REF!,0)</f>
        <v>#REF!</v>
      </c>
      <c r="CM7" s="15" t="e">
        <f>IF(#REF!="WP7",#REF!,0)</f>
        <v>#REF!</v>
      </c>
      <c r="CN7" s="15" t="e">
        <f>IF(#REF!="WP2",#REF!,0)</f>
        <v>#REF!</v>
      </c>
      <c r="CO7" s="15" t="e">
        <f>IF(#REF!="WP3",#REF!,0)</f>
        <v>#REF!</v>
      </c>
      <c r="CP7" s="15" t="e">
        <f>IF(#REF!="WP4",#REF!,0)</f>
        <v>#REF!</v>
      </c>
      <c r="CQ7" s="15" t="e">
        <f>IF(#REF!="WP5",#REF!,0)</f>
        <v>#REF!</v>
      </c>
      <c r="CR7" s="15" t="e">
        <f>IF(#REF!="WP6",#REF!,0)</f>
        <v>#REF!</v>
      </c>
      <c r="CS7" s="1"/>
      <c r="CT7" s="13">
        <f t="shared" si="10"/>
        <v>4</v>
      </c>
      <c r="CU7" s="15">
        <f>IF('Project 4 name'!$D17="Administration",'Project 4 name'!$B17,0)</f>
        <v>0</v>
      </c>
      <c r="CV7" s="15">
        <f>IF('Project 4 name'!$D17="WP1",'Project 4 name'!$B17,0)</f>
        <v>0</v>
      </c>
      <c r="CW7" s="15">
        <f>IF('Project 4 name'!$D17="WP2",'Project 4 name'!$B17,0)</f>
        <v>0</v>
      </c>
      <c r="CX7" s="15">
        <f>IF('Project 4 name'!$D17="WP3",'Project 4 name'!$B17,0)</f>
        <v>0</v>
      </c>
      <c r="CY7" s="15">
        <f>IF('Project 4 name'!$D17="WP4",'Project 4 name'!$B17,0)</f>
        <v>0</v>
      </c>
      <c r="CZ7" s="15">
        <f>IF('Project 4 name'!$D17="WP5",'Project 4 name'!$B17,0)</f>
        <v>0</v>
      </c>
      <c r="DA7" s="15">
        <f>IF('Project 4 name'!$D17="WP6",'Project 4 name'!$B17,0)</f>
        <v>0</v>
      </c>
      <c r="DB7" s="1"/>
      <c r="DC7" s="13">
        <f t="shared" si="11"/>
        <v>4</v>
      </c>
      <c r="DD7" s="15">
        <f>IF(MVZI!$D17="Administration",MVZI!$B17,0)</f>
        <v>0</v>
      </c>
      <c r="DE7" s="15">
        <f>IF(MVZI!$D17="WP0",MVZI!$B17,0)</f>
        <v>0</v>
      </c>
      <c r="DF7" s="1"/>
      <c r="DG7" s="13">
        <f t="shared" si="12"/>
        <v>4</v>
      </c>
      <c r="DH7" s="15" t="e">
        <f>IF(#REF!="Administration",#REF!,0)</f>
        <v>#REF!</v>
      </c>
      <c r="DI7" s="15" t="e">
        <f>IF(#REF!="WP1",#REF!,0)</f>
        <v>#REF!</v>
      </c>
      <c r="DJ7" s="15" t="e">
        <f>IF(#REF!="WP2",#REF!,0)</f>
        <v>#REF!</v>
      </c>
      <c r="DK7" s="15" t="e">
        <f>IF(#REF!="WP3",#REF!,0)</f>
        <v>#REF!</v>
      </c>
      <c r="DL7" s="1"/>
      <c r="DM7" s="13">
        <f t="shared" si="13"/>
        <v>4</v>
      </c>
      <c r="DN7" s="15" t="e">
        <f>IF(#REF!="Administration",#REF!,0)</f>
        <v>#REF!</v>
      </c>
      <c r="DO7" s="15" t="e">
        <f>IF(#REF!="WP1",#REF!,0)</f>
        <v>#REF!</v>
      </c>
      <c r="DP7" s="15" t="e">
        <f>IF(#REF!="WP2",#REF!,0)</f>
        <v>#REF!</v>
      </c>
      <c r="DQ7" s="15" t="e">
        <f>IF(#REF!="WP3",#REF!,0)</f>
        <v>#REF!</v>
      </c>
      <c r="DR7" s="15" t="e">
        <f>IF(#REF!="WP4",#REF!,0)</f>
        <v>#REF!</v>
      </c>
      <c r="DS7" s="15" t="e">
        <f>IF(#REF!="WP5",#REF!,0)</f>
        <v>#REF!</v>
      </c>
      <c r="DT7" s="15" t="e">
        <f>IF(#REF!="WP6",#REF!,0)</f>
        <v>#REF!</v>
      </c>
      <c r="DU7" s="15" t="e">
        <f>IF(#REF!="WP7",#REF!,0)</f>
        <v>#REF!</v>
      </c>
      <c r="DV7" s="15" t="e">
        <f>IF(#REF!="WP8",#REF!,0)</f>
        <v>#REF!</v>
      </c>
      <c r="DW7" s="15" t="e">
        <f>IF(#REF!="WP9",#REF!,0)</f>
        <v>#REF!</v>
      </c>
      <c r="DX7" s="1"/>
      <c r="DY7" s="13">
        <f t="shared" si="14"/>
        <v>4</v>
      </c>
      <c r="DZ7" s="15" t="e">
        <f>IF(#REF!="Administration",#REF!,0)</f>
        <v>#REF!</v>
      </c>
      <c r="EA7" s="15" t="e">
        <f>IF(#REF!="WP0",#REF!,0)</f>
        <v>#REF!</v>
      </c>
      <c r="EB7" s="15" t="e">
        <f>IF(#REF!="WP1",#REF!,0)</f>
        <v>#REF!</v>
      </c>
      <c r="EC7" s="15" t="e">
        <f>IF(#REF!="WP2",#REF!,0)</f>
        <v>#REF!</v>
      </c>
      <c r="ED7" s="15" t="e">
        <f>IF(#REF!="WP3",#REF!,0)</f>
        <v>#REF!</v>
      </c>
      <c r="EE7" s="15" t="e">
        <f>IF(#REF!="WP4",#REF!,0)</f>
        <v>#REF!</v>
      </c>
      <c r="EF7" s="15" t="e">
        <f>IF(#REF!="WP5",#REF!,0)</f>
        <v>#REF!</v>
      </c>
      <c r="EG7" s="15" t="e">
        <f>IF(#REF!="WP6",#REF!,0)</f>
        <v>#REF!</v>
      </c>
      <c r="EH7" s="1"/>
      <c r="EI7" s="13">
        <f t="shared" si="15"/>
        <v>4</v>
      </c>
      <c r="EJ7" s="15" t="e">
        <f>IF(#REF!="Administration",#REF!,0)</f>
        <v>#REF!</v>
      </c>
      <c r="EK7" s="15" t="e">
        <f>IF(#REF!="WP1",#REF!,0)</f>
        <v>#REF!</v>
      </c>
      <c r="EL7" s="15" t="e">
        <f>IF(#REF!="WP2",#REF!,0)</f>
        <v>#REF!</v>
      </c>
      <c r="EM7" s="15" t="e">
        <f>IF(#REF!="WP3",#REF!,0)</f>
        <v>#REF!</v>
      </c>
      <c r="EN7" s="15" t="e">
        <f>IF(#REF!="WP4",#REF!,0)</f>
        <v>#REF!</v>
      </c>
      <c r="EO7" s="1"/>
      <c r="EP7" s="13">
        <f t="shared" si="16"/>
        <v>4</v>
      </c>
      <c r="EQ7" s="15" t="e">
        <f>IF(#REF!="Administration",#REF!,0)</f>
        <v>#REF!</v>
      </c>
      <c r="ER7" s="15" t="e">
        <f>IF(#REF!="WP0",#REF!,0)</f>
        <v>#REF!</v>
      </c>
      <c r="ES7" s="15" t="e">
        <f>IF(#REF!="WP1",#REF!,0)</f>
        <v>#REF!</v>
      </c>
      <c r="ET7" s="15" t="e">
        <f>IF(#REF!="WP2",#REF!,0)</f>
        <v>#REF!</v>
      </c>
      <c r="EU7" s="15" t="e">
        <f>IF(#REF!="WP3",#REF!,0)</f>
        <v>#REF!</v>
      </c>
      <c r="EV7" s="15" t="e">
        <f>IF(#REF!="WP4",#REF!,0)</f>
        <v>#REF!</v>
      </c>
      <c r="EW7" s="15" t="e">
        <f>IF(#REF!="WP5",#REF!,0)</f>
        <v>#REF!</v>
      </c>
      <c r="EY7" s="13">
        <f t="shared" si="17"/>
        <v>4</v>
      </c>
      <c r="EZ7" s="15" t="e">
        <f>IF(#REF!="Administration",#REF!,0)</f>
        <v>#REF!</v>
      </c>
      <c r="FA7" s="15" t="e">
        <f>IF(#REF!="WP1",#REF!,0)</f>
        <v>#REF!</v>
      </c>
      <c r="FB7" s="15" t="e">
        <f>IF(#REF!="WP2",#REF!,0)</f>
        <v>#REF!</v>
      </c>
      <c r="FC7" s="15" t="e">
        <f>IF(#REF!="WP3",#REF!,0)</f>
        <v>#REF!</v>
      </c>
      <c r="FD7" s="15" t="e">
        <f>IF(#REF!="WP4",#REF!,0)</f>
        <v>#REF!</v>
      </c>
      <c r="FE7" s="15" t="e">
        <f>IF(#REF!="WP5",#REF!,0)</f>
        <v>#REF!</v>
      </c>
      <c r="FF7" s="15" t="e">
        <f>IF(#REF!="WP6",#REF!,0)</f>
        <v>#REF!</v>
      </c>
    </row>
    <row r="8" spans="1:162" x14ac:dyDescent="0.2">
      <c r="A8" s="1"/>
      <c r="B8" s="13">
        <f t="shared" si="0"/>
        <v>5</v>
      </c>
      <c r="C8" s="15">
        <f>IF('Project 1 name'!$D18="Administration",'Project 1 name'!$B18,0)</f>
        <v>0</v>
      </c>
      <c r="D8" s="15">
        <f>IF('Project 1 name'!$D18="WP1",'Project 1 name'!$B18,0)</f>
        <v>0</v>
      </c>
      <c r="E8" s="15">
        <f>IF('Project 1 name'!$D18="WP2",'Project 1 name'!$B18,0)</f>
        <v>0</v>
      </c>
      <c r="F8" s="15">
        <f>IF('Project 1 name'!$D18="WP3",'Project 1 name'!$B18,0)</f>
        <v>0</v>
      </c>
      <c r="G8" s="15">
        <f>IF('Project 1 name'!$D18="WP4",'Project 1 name'!$B18,0)</f>
        <v>0</v>
      </c>
      <c r="H8" s="15">
        <f>IF('Project 1 name'!$D18="WP5",'Project 1 name'!$B18,0)</f>
        <v>0</v>
      </c>
      <c r="I8" s="15">
        <f>IF('Project 1 name'!$D18="WP6",'Project 1 name'!$B18,0)</f>
        <v>0</v>
      </c>
      <c r="J8" s="15">
        <f>IF('Project 1 name'!$D18="WP7",'Project 1 name'!$B18,0)</f>
        <v>0</v>
      </c>
      <c r="K8" s="1"/>
      <c r="L8" s="13">
        <f t="shared" si="1"/>
        <v>5</v>
      </c>
      <c r="M8" s="15">
        <f>IF('Project 5 name'!$D18="WP1",'Project 5 name'!$B18,0)</f>
        <v>0</v>
      </c>
      <c r="N8" s="15">
        <f>IF('Project 5 name'!$D18="WP2",'Project 5 name'!$B18,0)</f>
        <v>0</v>
      </c>
      <c r="O8" s="15">
        <f>IF('Project 5 name'!$D18="WP3",'Project 5 name'!$B18,0)</f>
        <v>0</v>
      </c>
      <c r="P8" s="15">
        <f>IF('Project 5 name'!$D18="WP4",'Project 5 name'!$B18,0)</f>
        <v>0</v>
      </c>
      <c r="Q8" s="15">
        <f>IF('Project 5 name'!$D18="WP5",'Project 5 name'!$B18,0)</f>
        <v>0</v>
      </c>
      <c r="R8" s="15">
        <f>IF('Project 5 name'!$D18="WP6",'Project 5 name'!$B18,0)</f>
        <v>0</v>
      </c>
      <c r="S8" s="15">
        <f>IF('Project 5 name'!$D18="WP7",'Project 5 name'!$B18,0)</f>
        <v>0</v>
      </c>
      <c r="T8" s="15">
        <f>IF('Project 5 name'!$D18="WP8",'Project 5 name'!$B18,0)</f>
        <v>0</v>
      </c>
      <c r="U8" s="15">
        <f>IF('Project 5 name'!$D18="WP9",'Project 5 name'!$B18,0)</f>
        <v>0</v>
      </c>
      <c r="V8" s="1"/>
      <c r="W8" s="13">
        <f t="shared" si="2"/>
        <v>5</v>
      </c>
      <c r="X8" s="15" t="e">
        <f>IF(#REF!="Administration",#REF!,0)</f>
        <v>#REF!</v>
      </c>
      <c r="Y8" s="15" t="e">
        <f>IF(#REF!="WP1",#REF!,0)</f>
        <v>#REF!</v>
      </c>
      <c r="Z8" s="15" t="e">
        <f>IF(#REF!="WP2",#REF!,0)</f>
        <v>#REF!</v>
      </c>
      <c r="AA8" s="15" t="e">
        <f>IF(#REF!="WP3",#REF!,0)</f>
        <v>#REF!</v>
      </c>
      <c r="AB8" s="15" t="e">
        <f>IF(#REF!="WP4",#REF!,0)</f>
        <v>#REF!</v>
      </c>
      <c r="AC8" s="15" t="e">
        <f>IF(#REF!="WP5",#REF!,0)</f>
        <v>#REF!</v>
      </c>
      <c r="AD8" s="15" t="e">
        <f>IF(#REF!="WP6",#REF!,0)</f>
        <v>#REF!</v>
      </c>
      <c r="AE8" s="15" t="e">
        <f>IF(#REF!="WP7",#REF!,0)</f>
        <v>#REF!</v>
      </c>
      <c r="AF8" s="15" t="e">
        <f>IF(#REF!="WP8",#REF!,0)</f>
        <v>#REF!</v>
      </c>
      <c r="AG8" s="1"/>
      <c r="AH8" s="13">
        <f t="shared" si="3"/>
        <v>5</v>
      </c>
      <c r="AI8" s="15">
        <f>IF('Project 3 name'!$D18="Administration",'Project 3 name'!$B18,0)</f>
        <v>0</v>
      </c>
      <c r="AJ8" s="15">
        <f>IF('Project 3 name'!$D18="WP1",'Project 3 name'!$B18,0)</f>
        <v>0</v>
      </c>
      <c r="AK8" s="15">
        <f>IF('Project 3 name'!$D18="WP2",'Project 3 name'!$B18,0)</f>
        <v>0</v>
      </c>
      <c r="AL8" s="15">
        <f>IF('Project 3 name'!$D18="WP3",'Project 3 name'!$B18,0)</f>
        <v>0</v>
      </c>
      <c r="AM8" s="15">
        <f>IF('Project 3 name'!$D18="WP4",'Project 3 name'!$B18,0)</f>
        <v>0</v>
      </c>
      <c r="AN8" s="15">
        <f>IF('Project 3 name'!$D18="WP5",'Project 3 name'!$B18,0)</f>
        <v>0</v>
      </c>
      <c r="AO8" s="1"/>
      <c r="AP8" s="13">
        <f t="shared" si="4"/>
        <v>5</v>
      </c>
      <c r="AQ8" s="15" t="e">
        <f>IF('[2]ARIMENT II'!$D18="Administration",'Project 6 name'!$B18,0)</f>
        <v>#REF!</v>
      </c>
      <c r="AR8" s="15">
        <f>IF('Project 6 name'!$D18="WP1",'Project 6 name'!$B18,0)</f>
        <v>0</v>
      </c>
      <c r="AS8" s="15">
        <f>IF('Project 6 name'!$D18="WP2",'Project 6 name'!$B18,0)</f>
        <v>0</v>
      </c>
      <c r="AT8" s="15">
        <f>IF('Project 6 name'!$D18="WP3",'Project 6 name'!$B18,0)</f>
        <v>0</v>
      </c>
      <c r="AU8" s="15">
        <f>IF('Project 6 name'!$D18="WP4",'Project 6 name'!$B18,0)</f>
        <v>0</v>
      </c>
      <c r="AV8" s="15">
        <f>IF('Project 6 name'!$D18="WP5",'Project 6 name'!$B18,0)</f>
        <v>0</v>
      </c>
      <c r="AW8" s="15">
        <f>IF('Project 6 name'!$D18="WP6",'Project 6 name'!$B18,0)</f>
        <v>0</v>
      </c>
      <c r="AX8" s="1"/>
      <c r="AY8" s="13">
        <f t="shared" si="5"/>
        <v>5</v>
      </c>
      <c r="AZ8" s="15" t="e">
        <f>IF(#REF!="Administration",#REF!,0)</f>
        <v>#REF!</v>
      </c>
      <c r="BA8" s="15" t="e">
        <f>IF(#REF!="WP1",#REF!,0)</f>
        <v>#REF!</v>
      </c>
      <c r="BB8" s="15" t="e">
        <f>IF(#REF!="WP2",#REF!,0)</f>
        <v>#REF!</v>
      </c>
      <c r="BC8" s="15" t="e">
        <f>IF(#REF!="WP3",#REF!,0)</f>
        <v>#REF!</v>
      </c>
      <c r="BD8" s="15" t="e">
        <f>IF(#REF!="WP4",#REF!,0)</f>
        <v>#REF!</v>
      </c>
      <c r="BE8" s="15" t="e">
        <f>IF(#REF!="WP5",#REF!,0)</f>
        <v>#REF!</v>
      </c>
      <c r="BF8" s="1"/>
      <c r="BG8" s="13">
        <f t="shared" si="6"/>
        <v>5</v>
      </c>
      <c r="BH8" s="15" t="e">
        <f>IF(#REF!="Administration",#REF!,0)</f>
        <v>#REF!</v>
      </c>
      <c r="BI8" s="15" t="e">
        <f>IF(#REF!="WP0",#REF!,0)</f>
        <v>#REF!</v>
      </c>
      <c r="BJ8" s="15" t="e">
        <f>IF(#REF!="WP1",#REF!,0)</f>
        <v>#REF!</v>
      </c>
      <c r="BK8" s="15" t="e">
        <f>IF(#REF!="WP2",#REF!,0)</f>
        <v>#REF!</v>
      </c>
      <c r="BL8" s="15" t="e">
        <f>IF(#REF!="WP3",#REF!,0)</f>
        <v>#REF!</v>
      </c>
      <c r="BM8" s="15" t="e">
        <f>IF(#REF!="WP4",#REF!,0)</f>
        <v>#REF!</v>
      </c>
      <c r="BN8" s="1"/>
      <c r="BO8" s="13">
        <f t="shared" si="7"/>
        <v>5</v>
      </c>
      <c r="BP8" s="15" t="e">
        <f>IF(#REF!="Administration",#REF!,0)</f>
        <v>#REF!</v>
      </c>
      <c r="BQ8" s="15" t="e">
        <f>IF(#REF!="WP1",#REF!,0)</f>
        <v>#REF!</v>
      </c>
      <c r="BR8" s="15" t="e">
        <f>IF(#REF!="WP2",#REF!,0)</f>
        <v>#REF!</v>
      </c>
      <c r="BS8" s="15" t="e">
        <f>IF(#REF!="WP3",#REF!,0)</f>
        <v>#REF!</v>
      </c>
      <c r="BT8" s="15" t="e">
        <f>IF(#REF!="WP4",#REF!,0)</f>
        <v>#REF!</v>
      </c>
      <c r="BU8" s="15" t="e">
        <f>IF(#REF!="WP5",#REF!,0)</f>
        <v>#REF!</v>
      </c>
      <c r="BV8" s="15" t="e">
        <f>IF(#REF!="WP6",#REF!,0)</f>
        <v>#REF!</v>
      </c>
      <c r="BW8" s="15" t="e">
        <f>IF(#REF!="WP7",#REF!,0)</f>
        <v>#REF!</v>
      </c>
      <c r="BX8" s="15" t="e">
        <f>IF(#REF!="WP8",#REF!,0)</f>
        <v>#REF!</v>
      </c>
      <c r="BY8" s="15" t="e">
        <f>IF(#REF!="WP9",#REF!,0)</f>
        <v>#REF!</v>
      </c>
      <c r="BZ8" s="1"/>
      <c r="CA8" s="13">
        <f t="shared" si="8"/>
        <v>5</v>
      </c>
      <c r="CB8" s="15">
        <f>IF('Project 2 name'!$D18="Administration",'Project 2 name'!$B18,0)</f>
        <v>0</v>
      </c>
      <c r="CC8" s="15">
        <f>IF('Project 2 name'!$D18="WP1",'Project 2 name'!$B18,0)</f>
        <v>0</v>
      </c>
      <c r="CD8" s="15">
        <f>IF('Project 2 name'!$D18="WP2",'Project 2 name'!$B18,0)</f>
        <v>0</v>
      </c>
      <c r="CE8" s="15">
        <f>IF('Project 2 name'!$D18="WP3",'Project 2 name'!$B18,0)</f>
        <v>0</v>
      </c>
      <c r="CF8" s="15">
        <f>IF('Project 2 name'!$D18="WP4",'Project 2 name'!$B18,0)</f>
        <v>0</v>
      </c>
      <c r="CG8" s="15">
        <f>IF('Project 2 name'!$D18="WP5",'Project 2 name'!$B18,0)</f>
        <v>0</v>
      </c>
      <c r="CH8" s="15">
        <f>IF('Project 2 name'!$D18="WP6",'Project 2 name'!$B18,0)</f>
        <v>0</v>
      </c>
      <c r="CI8" s="15">
        <f>IF('Project 2 name'!$D18="WP7",'Project 2 name'!$B18,0)</f>
        <v>0</v>
      </c>
      <c r="CJ8" s="1"/>
      <c r="CK8" s="13">
        <f t="shared" si="9"/>
        <v>5</v>
      </c>
      <c r="CL8" s="15" t="e">
        <f>IF(#REF!="Administration",#REF!,0)</f>
        <v>#REF!</v>
      </c>
      <c r="CM8" s="15" t="e">
        <f>IF(#REF!="WP7",#REF!,0)</f>
        <v>#REF!</v>
      </c>
      <c r="CN8" s="15" t="e">
        <f>IF(#REF!="WP2",#REF!,0)</f>
        <v>#REF!</v>
      </c>
      <c r="CO8" s="15" t="e">
        <f>IF(#REF!="WP3",#REF!,0)</f>
        <v>#REF!</v>
      </c>
      <c r="CP8" s="15" t="e">
        <f>IF(#REF!="WP4",#REF!,0)</f>
        <v>#REF!</v>
      </c>
      <c r="CQ8" s="15" t="e">
        <f>IF(#REF!="WP5",#REF!,0)</f>
        <v>#REF!</v>
      </c>
      <c r="CR8" s="15" t="e">
        <f>IF(#REF!="WP6",#REF!,0)</f>
        <v>#REF!</v>
      </c>
      <c r="CS8" s="1"/>
      <c r="CT8" s="13">
        <f t="shared" si="10"/>
        <v>5</v>
      </c>
      <c r="CU8" s="15">
        <f>IF('Project 4 name'!$D18="Administration",'Project 4 name'!$B18,0)</f>
        <v>0</v>
      </c>
      <c r="CV8" s="15">
        <f>IF('Project 4 name'!$D18="WP1",'Project 4 name'!$B18,0)</f>
        <v>0</v>
      </c>
      <c r="CW8" s="15">
        <f>IF('Project 4 name'!$D18="WP2",'Project 4 name'!$B18,0)</f>
        <v>0</v>
      </c>
      <c r="CX8" s="15">
        <f>IF('Project 4 name'!$D18="WP3",'Project 4 name'!$B18,0)</f>
        <v>0</v>
      </c>
      <c r="CY8" s="15">
        <f>IF('Project 4 name'!$D18="WP4",'Project 4 name'!$B18,0)</f>
        <v>0</v>
      </c>
      <c r="CZ8" s="15">
        <f>IF('Project 4 name'!$D18="WP5",'Project 4 name'!$B18,0)</f>
        <v>0</v>
      </c>
      <c r="DA8" s="15">
        <f>IF('Project 4 name'!$D18="WP6",'Project 4 name'!$B18,0)</f>
        <v>0</v>
      </c>
      <c r="DB8" s="1"/>
      <c r="DC8" s="13">
        <f t="shared" si="11"/>
        <v>5</v>
      </c>
      <c r="DD8" s="15">
        <f>IF(MVZI!$D18="Administration",MVZI!$B18,0)</f>
        <v>0</v>
      </c>
      <c r="DE8" s="15">
        <f>IF(MVZI!$D18="WP0",MVZI!$B18,0)</f>
        <v>0</v>
      </c>
      <c r="DF8" s="1"/>
      <c r="DG8" s="13">
        <f t="shared" si="12"/>
        <v>5</v>
      </c>
      <c r="DH8" s="15" t="e">
        <f>IF(#REF!="Administration",#REF!,0)</f>
        <v>#REF!</v>
      </c>
      <c r="DI8" s="15" t="e">
        <f>IF(#REF!="WP1",#REF!,0)</f>
        <v>#REF!</v>
      </c>
      <c r="DJ8" s="15" t="e">
        <f>IF(#REF!="WP2",#REF!,0)</f>
        <v>#REF!</v>
      </c>
      <c r="DK8" s="15" t="e">
        <f>IF(#REF!="WP3",#REF!,0)</f>
        <v>#REF!</v>
      </c>
      <c r="DL8" s="1"/>
      <c r="DM8" s="13">
        <f t="shared" si="13"/>
        <v>5</v>
      </c>
      <c r="DN8" s="15" t="e">
        <f>IF(#REF!="Administration",#REF!,0)</f>
        <v>#REF!</v>
      </c>
      <c r="DO8" s="15" t="e">
        <f>IF(#REF!="WP1",#REF!,0)</f>
        <v>#REF!</v>
      </c>
      <c r="DP8" s="15" t="e">
        <f>IF(#REF!="WP2",#REF!,0)</f>
        <v>#REF!</v>
      </c>
      <c r="DQ8" s="15" t="e">
        <f>IF(#REF!="WP3",#REF!,0)</f>
        <v>#REF!</v>
      </c>
      <c r="DR8" s="15" t="e">
        <f>IF(#REF!="WP4",#REF!,0)</f>
        <v>#REF!</v>
      </c>
      <c r="DS8" s="15" t="e">
        <f>IF(#REF!="WP5",#REF!,0)</f>
        <v>#REF!</v>
      </c>
      <c r="DT8" s="15" t="e">
        <f>IF(#REF!="WP6",#REF!,0)</f>
        <v>#REF!</v>
      </c>
      <c r="DU8" s="15" t="e">
        <f>IF(#REF!="WP7",#REF!,0)</f>
        <v>#REF!</v>
      </c>
      <c r="DV8" s="15" t="e">
        <f>IF(#REF!="WP8",#REF!,0)</f>
        <v>#REF!</v>
      </c>
      <c r="DW8" s="15" t="e">
        <f>IF(#REF!="WP9",#REF!,0)</f>
        <v>#REF!</v>
      </c>
      <c r="DX8" s="1"/>
      <c r="DY8" s="13">
        <f t="shared" si="14"/>
        <v>5</v>
      </c>
      <c r="DZ8" s="15" t="e">
        <f>IF(#REF!="Administration",#REF!,0)</f>
        <v>#REF!</v>
      </c>
      <c r="EA8" s="15" t="e">
        <f>IF(#REF!="WP0",#REF!,0)</f>
        <v>#REF!</v>
      </c>
      <c r="EB8" s="15" t="e">
        <f>IF(#REF!="WP1",#REF!,0)</f>
        <v>#REF!</v>
      </c>
      <c r="EC8" s="15" t="e">
        <f>IF(#REF!="WP2",#REF!,0)</f>
        <v>#REF!</v>
      </c>
      <c r="ED8" s="15" t="e">
        <f>IF(#REF!="WP3",#REF!,0)</f>
        <v>#REF!</v>
      </c>
      <c r="EE8" s="15" t="e">
        <f>IF(#REF!="WP4",#REF!,0)</f>
        <v>#REF!</v>
      </c>
      <c r="EF8" s="15" t="e">
        <f>IF(#REF!="WP5",#REF!,0)</f>
        <v>#REF!</v>
      </c>
      <c r="EG8" s="15" t="e">
        <f>IF(#REF!="WP6",#REF!,0)</f>
        <v>#REF!</v>
      </c>
      <c r="EH8" s="1"/>
      <c r="EI8" s="13">
        <f t="shared" si="15"/>
        <v>5</v>
      </c>
      <c r="EJ8" s="15" t="e">
        <f>IF(#REF!="Administration",#REF!,0)</f>
        <v>#REF!</v>
      </c>
      <c r="EK8" s="15" t="e">
        <f>IF(#REF!="WP1",#REF!,0)</f>
        <v>#REF!</v>
      </c>
      <c r="EL8" s="15" t="e">
        <f>IF(#REF!="WP2",#REF!,0)</f>
        <v>#REF!</v>
      </c>
      <c r="EM8" s="15" t="e">
        <f>IF(#REF!="WP3",#REF!,0)</f>
        <v>#REF!</v>
      </c>
      <c r="EN8" s="15" t="e">
        <f>IF(#REF!="WP4",#REF!,0)</f>
        <v>#REF!</v>
      </c>
      <c r="EO8" s="1"/>
      <c r="EP8" s="13">
        <f t="shared" si="16"/>
        <v>5</v>
      </c>
      <c r="EQ8" s="15" t="e">
        <f>IF(#REF!="Administration",#REF!,0)</f>
        <v>#REF!</v>
      </c>
      <c r="ER8" s="15" t="e">
        <f>IF(#REF!="WP0",#REF!,0)</f>
        <v>#REF!</v>
      </c>
      <c r="ES8" s="15" t="e">
        <f>IF(#REF!="WP1",#REF!,0)</f>
        <v>#REF!</v>
      </c>
      <c r="ET8" s="15" t="e">
        <f>IF(#REF!="WP2",#REF!,0)</f>
        <v>#REF!</v>
      </c>
      <c r="EU8" s="15" t="e">
        <f>IF(#REF!="WP3",#REF!,0)</f>
        <v>#REF!</v>
      </c>
      <c r="EV8" s="15" t="e">
        <f>IF(#REF!="WP4",#REF!,0)</f>
        <v>#REF!</v>
      </c>
      <c r="EW8" s="15" t="e">
        <f>IF(#REF!="WP5",#REF!,0)</f>
        <v>#REF!</v>
      </c>
      <c r="EY8" s="13">
        <f t="shared" si="17"/>
        <v>5</v>
      </c>
      <c r="EZ8" s="15" t="e">
        <f>IF(#REF!="Administration",#REF!,0)</f>
        <v>#REF!</v>
      </c>
      <c r="FA8" s="15" t="e">
        <f>IF(#REF!="WP1",#REF!,0)</f>
        <v>#REF!</v>
      </c>
      <c r="FB8" s="15" t="e">
        <f>IF(#REF!="WP2",#REF!,0)</f>
        <v>#REF!</v>
      </c>
      <c r="FC8" s="15" t="e">
        <f>IF(#REF!="WP3",#REF!,0)</f>
        <v>#REF!</v>
      </c>
      <c r="FD8" s="15" t="e">
        <f>IF(#REF!="WP4",#REF!,0)</f>
        <v>#REF!</v>
      </c>
      <c r="FE8" s="15" t="e">
        <f>IF(#REF!="WP5",#REF!,0)</f>
        <v>#REF!</v>
      </c>
      <c r="FF8" s="15" t="e">
        <f>IF(#REF!="WP6",#REF!,0)</f>
        <v>#REF!</v>
      </c>
    </row>
    <row r="9" spans="1:162" x14ac:dyDescent="0.2">
      <c r="A9" s="1"/>
      <c r="B9" s="13">
        <f t="shared" si="0"/>
        <v>6</v>
      </c>
      <c r="C9" s="15">
        <f>IF('Project 1 name'!$D19="Administration",'Project 1 name'!$B19,0)</f>
        <v>0</v>
      </c>
      <c r="D9" s="15">
        <f>IF('Project 1 name'!$D19="WP1",'Project 1 name'!$B19,0)</f>
        <v>0</v>
      </c>
      <c r="E9" s="15">
        <f>IF('Project 1 name'!$D19="WP2",'Project 1 name'!$B19,0)</f>
        <v>0</v>
      </c>
      <c r="F9" s="15">
        <f>IF('Project 1 name'!$D19="WP3",'Project 1 name'!$B19,0)</f>
        <v>0</v>
      </c>
      <c r="G9" s="15">
        <f>IF('Project 1 name'!$D19="WP4",'Project 1 name'!$B19,0)</f>
        <v>0</v>
      </c>
      <c r="H9" s="15">
        <f>IF('Project 1 name'!$D19="WP5",'Project 1 name'!$B19,0)</f>
        <v>0</v>
      </c>
      <c r="I9" s="15">
        <f>IF('Project 1 name'!$D19="WP6",'Project 1 name'!$B19,0)</f>
        <v>0</v>
      </c>
      <c r="J9" s="15">
        <f>IF('Project 1 name'!$D19="WP7",'Project 1 name'!$B19,0)</f>
        <v>0</v>
      </c>
      <c r="K9" s="1"/>
      <c r="L9" s="13">
        <f t="shared" si="1"/>
        <v>6</v>
      </c>
      <c r="M9" s="15">
        <f>IF('Project 5 name'!$D19="WP1",'Project 5 name'!$B19,0)</f>
        <v>0</v>
      </c>
      <c r="N9" s="15">
        <f>IF('Project 5 name'!$D19="WP2",'Project 5 name'!$B19,0)</f>
        <v>0</v>
      </c>
      <c r="O9" s="15">
        <f>IF('Project 5 name'!$D19="WP3",'Project 5 name'!$B19,0)</f>
        <v>0</v>
      </c>
      <c r="P9" s="15">
        <f>IF('Project 5 name'!$D19="WP4",'Project 5 name'!$B19,0)</f>
        <v>0</v>
      </c>
      <c r="Q9" s="15">
        <f>IF('Project 5 name'!$D19="WP5",'Project 5 name'!$B19,0)</f>
        <v>0</v>
      </c>
      <c r="R9" s="15">
        <f>IF('Project 5 name'!$D19="WP6",'Project 5 name'!$B19,0)</f>
        <v>0</v>
      </c>
      <c r="S9" s="15">
        <f>IF('Project 5 name'!$D19="WP7",'Project 5 name'!$B19,0)</f>
        <v>0</v>
      </c>
      <c r="T9" s="15">
        <f>IF('Project 5 name'!$D19="WP8",'Project 5 name'!$B19,0)</f>
        <v>0</v>
      </c>
      <c r="U9" s="15">
        <f>IF('Project 5 name'!$D19="WP9",'Project 5 name'!$B19,0)</f>
        <v>0</v>
      </c>
      <c r="V9" s="1"/>
      <c r="W9" s="13">
        <f t="shared" si="2"/>
        <v>6</v>
      </c>
      <c r="X9" s="15" t="e">
        <f>IF(#REF!="Administration",#REF!,0)</f>
        <v>#REF!</v>
      </c>
      <c r="Y9" s="15" t="e">
        <f>IF(#REF!="WP1",#REF!,0)</f>
        <v>#REF!</v>
      </c>
      <c r="Z9" s="15" t="e">
        <f>IF(#REF!="WP2",#REF!,0)</f>
        <v>#REF!</v>
      </c>
      <c r="AA9" s="15" t="e">
        <f>IF(#REF!="WP3",#REF!,0)</f>
        <v>#REF!</v>
      </c>
      <c r="AB9" s="15" t="e">
        <f>IF(#REF!="WP4",#REF!,0)</f>
        <v>#REF!</v>
      </c>
      <c r="AC9" s="15" t="e">
        <f>IF(#REF!="WP5",#REF!,0)</f>
        <v>#REF!</v>
      </c>
      <c r="AD9" s="15" t="e">
        <f>IF(#REF!="WP6",#REF!,0)</f>
        <v>#REF!</v>
      </c>
      <c r="AE9" s="15" t="e">
        <f>IF(#REF!="WP7",#REF!,0)</f>
        <v>#REF!</v>
      </c>
      <c r="AF9" s="15" t="e">
        <f>IF(#REF!="WP8",#REF!,0)</f>
        <v>#REF!</v>
      </c>
      <c r="AG9" s="1"/>
      <c r="AH9" s="13">
        <f t="shared" si="3"/>
        <v>6</v>
      </c>
      <c r="AI9" s="15">
        <f>IF('Project 3 name'!$D19="Administration",'Project 3 name'!$B19,0)</f>
        <v>0</v>
      </c>
      <c r="AJ9" s="15">
        <f>IF('Project 3 name'!$D19="WP1",'Project 3 name'!$B19,0)</f>
        <v>0</v>
      </c>
      <c r="AK9" s="15">
        <f>IF('Project 3 name'!$D19="WP2",'Project 3 name'!$B19,0)</f>
        <v>0</v>
      </c>
      <c r="AL9" s="15">
        <f>IF('Project 3 name'!$D19="WP3",'Project 3 name'!$B19,0)</f>
        <v>0</v>
      </c>
      <c r="AM9" s="15">
        <f>IF('Project 3 name'!$D19="WP4",'Project 3 name'!$B19,0)</f>
        <v>0</v>
      </c>
      <c r="AN9" s="15">
        <f>IF('Project 3 name'!$D19="WP5",'Project 3 name'!$B19,0)</f>
        <v>0</v>
      </c>
      <c r="AO9" s="1"/>
      <c r="AP9" s="13">
        <f t="shared" si="4"/>
        <v>6</v>
      </c>
      <c r="AQ9" s="15" t="e">
        <f>IF('[2]ARIMENT II'!$D19="Administration",'Project 6 name'!$B19,0)</f>
        <v>#REF!</v>
      </c>
      <c r="AR9" s="15">
        <f>IF('Project 6 name'!$D19="WP1",'Project 6 name'!$B19,0)</f>
        <v>0</v>
      </c>
      <c r="AS9" s="15">
        <f>IF('Project 6 name'!$D19="WP2",'Project 6 name'!$B19,0)</f>
        <v>0</v>
      </c>
      <c r="AT9" s="15">
        <f>IF('Project 6 name'!$D19="WP3",'Project 6 name'!$B19,0)</f>
        <v>0</v>
      </c>
      <c r="AU9" s="15">
        <f>IF('Project 6 name'!$D19="WP4",'Project 6 name'!$B19,0)</f>
        <v>0</v>
      </c>
      <c r="AV9" s="15">
        <f>IF('Project 6 name'!$D19="WP5",'Project 6 name'!$B19,0)</f>
        <v>0</v>
      </c>
      <c r="AW9" s="15">
        <f>IF('Project 6 name'!$D19="WP6",'Project 6 name'!$B19,0)</f>
        <v>0</v>
      </c>
      <c r="AX9" s="1"/>
      <c r="AY9" s="13">
        <f t="shared" si="5"/>
        <v>6</v>
      </c>
      <c r="AZ9" s="15" t="e">
        <f>IF(#REF!="Administration",#REF!,0)</f>
        <v>#REF!</v>
      </c>
      <c r="BA9" s="15" t="e">
        <f>IF(#REF!="WP1",#REF!,0)</f>
        <v>#REF!</v>
      </c>
      <c r="BB9" s="15" t="e">
        <f>IF(#REF!="WP2",#REF!,0)</f>
        <v>#REF!</v>
      </c>
      <c r="BC9" s="15" t="e">
        <f>IF(#REF!="WP3",#REF!,0)</f>
        <v>#REF!</v>
      </c>
      <c r="BD9" s="15" t="e">
        <f>IF(#REF!="WP4",#REF!,0)</f>
        <v>#REF!</v>
      </c>
      <c r="BE9" s="15" t="e">
        <f>IF(#REF!="WP5",#REF!,0)</f>
        <v>#REF!</v>
      </c>
      <c r="BF9" s="1"/>
      <c r="BG9" s="13">
        <f t="shared" si="6"/>
        <v>6</v>
      </c>
      <c r="BH9" s="15" t="e">
        <f>IF(#REF!="Administration",#REF!,0)</f>
        <v>#REF!</v>
      </c>
      <c r="BI9" s="15" t="e">
        <f>IF(#REF!="WP0",#REF!,0)</f>
        <v>#REF!</v>
      </c>
      <c r="BJ9" s="15" t="e">
        <f>IF(#REF!="WP1",#REF!,0)</f>
        <v>#REF!</v>
      </c>
      <c r="BK9" s="15" t="e">
        <f>IF(#REF!="WP2",#REF!,0)</f>
        <v>#REF!</v>
      </c>
      <c r="BL9" s="15" t="e">
        <f>IF(#REF!="WP3",#REF!,0)</f>
        <v>#REF!</v>
      </c>
      <c r="BM9" s="15" t="e">
        <f>IF(#REF!="WP4",#REF!,0)</f>
        <v>#REF!</v>
      </c>
      <c r="BN9" s="1"/>
      <c r="BO9" s="13">
        <f t="shared" si="7"/>
        <v>6</v>
      </c>
      <c r="BP9" s="15" t="e">
        <f>IF(#REF!="Administration",#REF!,0)</f>
        <v>#REF!</v>
      </c>
      <c r="BQ9" s="15" t="e">
        <f>IF(#REF!="WP1",#REF!,0)</f>
        <v>#REF!</v>
      </c>
      <c r="BR9" s="15" t="e">
        <f>IF(#REF!="WP2",#REF!,0)</f>
        <v>#REF!</v>
      </c>
      <c r="BS9" s="15" t="e">
        <f>IF(#REF!="WP3",#REF!,0)</f>
        <v>#REF!</v>
      </c>
      <c r="BT9" s="15" t="e">
        <f>IF(#REF!="WP4",#REF!,0)</f>
        <v>#REF!</v>
      </c>
      <c r="BU9" s="15" t="e">
        <f>IF(#REF!="WP5",#REF!,0)</f>
        <v>#REF!</v>
      </c>
      <c r="BV9" s="15" t="e">
        <f>IF(#REF!="WP6",#REF!,0)</f>
        <v>#REF!</v>
      </c>
      <c r="BW9" s="15" t="e">
        <f>IF(#REF!="WP7",#REF!,0)</f>
        <v>#REF!</v>
      </c>
      <c r="BX9" s="15" t="e">
        <f>IF(#REF!="WP8",#REF!,0)</f>
        <v>#REF!</v>
      </c>
      <c r="BY9" s="15" t="e">
        <f>IF(#REF!="WP9",#REF!,0)</f>
        <v>#REF!</v>
      </c>
      <c r="BZ9" s="1"/>
      <c r="CA9" s="13">
        <f t="shared" si="8"/>
        <v>6</v>
      </c>
      <c r="CB9" s="15">
        <f>IF('Project 2 name'!$D19="Administration",'Project 2 name'!$B19,0)</f>
        <v>0</v>
      </c>
      <c r="CC9" s="15">
        <f>IF('Project 2 name'!$D19="WP1",'Project 2 name'!$B19,0)</f>
        <v>0</v>
      </c>
      <c r="CD9" s="15">
        <f>IF('Project 2 name'!$D19="WP2",'Project 2 name'!$B19,0)</f>
        <v>0</v>
      </c>
      <c r="CE9" s="15">
        <f>IF('Project 2 name'!$D19="WP3",'Project 2 name'!$B19,0)</f>
        <v>0</v>
      </c>
      <c r="CF9" s="15">
        <f>IF('Project 2 name'!$D19="WP4",'Project 2 name'!$B19,0)</f>
        <v>0</v>
      </c>
      <c r="CG9" s="15">
        <f>IF('Project 2 name'!$D19="WP5",'Project 2 name'!$B19,0)</f>
        <v>0</v>
      </c>
      <c r="CH9" s="15">
        <f>IF('Project 2 name'!$D19="WP6",'Project 2 name'!$B19,0)</f>
        <v>0</v>
      </c>
      <c r="CI9" s="15">
        <f>IF('Project 2 name'!$D19="WP7",'Project 2 name'!$B19,0)</f>
        <v>0</v>
      </c>
      <c r="CJ9" s="1"/>
      <c r="CK9" s="13">
        <f t="shared" si="9"/>
        <v>6</v>
      </c>
      <c r="CL9" s="15" t="e">
        <f>IF(#REF!="Administration",#REF!,0)</f>
        <v>#REF!</v>
      </c>
      <c r="CM9" s="15" t="e">
        <f>IF(#REF!="WP7",#REF!,0)</f>
        <v>#REF!</v>
      </c>
      <c r="CN9" s="15" t="e">
        <f>IF(#REF!="WP2",#REF!,0)</f>
        <v>#REF!</v>
      </c>
      <c r="CO9" s="15" t="e">
        <f>IF(#REF!="WP3",#REF!,0)</f>
        <v>#REF!</v>
      </c>
      <c r="CP9" s="15" t="e">
        <f>IF(#REF!="WP4",#REF!,0)</f>
        <v>#REF!</v>
      </c>
      <c r="CQ9" s="15" t="e">
        <f>IF(#REF!="WP5",#REF!,0)</f>
        <v>#REF!</v>
      </c>
      <c r="CR9" s="15" t="e">
        <f>IF(#REF!="WP6",#REF!,0)</f>
        <v>#REF!</v>
      </c>
      <c r="CS9" s="1"/>
      <c r="CT9" s="13">
        <f t="shared" si="10"/>
        <v>6</v>
      </c>
      <c r="CU9" s="15">
        <f>IF('Project 4 name'!$D19="Administration",'Project 4 name'!$B19,0)</f>
        <v>0</v>
      </c>
      <c r="CV9" s="15">
        <f>IF('Project 4 name'!$D19="WP1",'Project 4 name'!$B19,0)</f>
        <v>0</v>
      </c>
      <c r="CW9" s="15">
        <f>IF('Project 4 name'!$D19="WP2",'Project 4 name'!$B19,0)</f>
        <v>0</v>
      </c>
      <c r="CX9" s="15">
        <f>IF('Project 4 name'!$D19="WP3",'Project 4 name'!$B19,0)</f>
        <v>0</v>
      </c>
      <c r="CY9" s="15">
        <f>IF('Project 4 name'!$D19="WP4",'Project 4 name'!$B19,0)</f>
        <v>0</v>
      </c>
      <c r="CZ9" s="15">
        <f>IF('Project 4 name'!$D19="WP5",'Project 4 name'!$B19,0)</f>
        <v>0</v>
      </c>
      <c r="DA9" s="15">
        <f>IF('Project 4 name'!$D19="WP6",'Project 4 name'!$B19,0)</f>
        <v>0</v>
      </c>
      <c r="DB9" s="1"/>
      <c r="DC9" s="13">
        <f t="shared" si="11"/>
        <v>6</v>
      </c>
      <c r="DD9" s="15">
        <f>IF(MVZI!$D19="Administration",MVZI!$B19,0)</f>
        <v>0</v>
      </c>
      <c r="DE9" s="15">
        <f>IF(MVZI!$D19="WP0",MVZI!$B19,0)</f>
        <v>0</v>
      </c>
      <c r="DF9" s="1"/>
      <c r="DG9" s="13">
        <f t="shared" si="12"/>
        <v>6</v>
      </c>
      <c r="DH9" s="15" t="e">
        <f>IF(#REF!="Administration",#REF!,0)</f>
        <v>#REF!</v>
      </c>
      <c r="DI9" s="15" t="e">
        <f>IF(#REF!="WP1",#REF!,0)</f>
        <v>#REF!</v>
      </c>
      <c r="DJ9" s="15" t="e">
        <f>IF(#REF!="WP2",#REF!,0)</f>
        <v>#REF!</v>
      </c>
      <c r="DK9" s="15" t="e">
        <f>IF(#REF!="WP3",#REF!,0)</f>
        <v>#REF!</v>
      </c>
      <c r="DL9" s="1"/>
      <c r="DM9" s="13">
        <f t="shared" si="13"/>
        <v>6</v>
      </c>
      <c r="DN9" s="15" t="e">
        <f>IF(#REF!="Administration",#REF!,0)</f>
        <v>#REF!</v>
      </c>
      <c r="DO9" s="15" t="e">
        <f>IF(#REF!="WP1",#REF!,0)</f>
        <v>#REF!</v>
      </c>
      <c r="DP9" s="15" t="e">
        <f>IF(#REF!="WP2",#REF!,0)</f>
        <v>#REF!</v>
      </c>
      <c r="DQ9" s="15" t="e">
        <f>IF(#REF!="WP3",#REF!,0)</f>
        <v>#REF!</v>
      </c>
      <c r="DR9" s="15" t="e">
        <f>IF(#REF!="WP4",#REF!,0)</f>
        <v>#REF!</v>
      </c>
      <c r="DS9" s="15" t="e">
        <f>IF(#REF!="WP5",#REF!,0)</f>
        <v>#REF!</v>
      </c>
      <c r="DT9" s="15" t="e">
        <f>IF(#REF!="WP6",#REF!,0)</f>
        <v>#REF!</v>
      </c>
      <c r="DU9" s="15" t="e">
        <f>IF(#REF!="WP7",#REF!,0)</f>
        <v>#REF!</v>
      </c>
      <c r="DV9" s="15" t="e">
        <f>IF(#REF!="WP8",#REF!,0)</f>
        <v>#REF!</v>
      </c>
      <c r="DW9" s="15" t="e">
        <f>IF(#REF!="WP9",#REF!,0)</f>
        <v>#REF!</v>
      </c>
      <c r="DX9" s="1"/>
      <c r="DY9" s="13">
        <f t="shared" si="14"/>
        <v>6</v>
      </c>
      <c r="DZ9" s="15" t="e">
        <f>IF(#REF!="Administration",#REF!,0)</f>
        <v>#REF!</v>
      </c>
      <c r="EA9" s="15" t="e">
        <f>IF(#REF!="WP0",#REF!,0)</f>
        <v>#REF!</v>
      </c>
      <c r="EB9" s="15" t="e">
        <f>IF(#REF!="WP1",#REF!,0)</f>
        <v>#REF!</v>
      </c>
      <c r="EC9" s="15" t="e">
        <f>IF(#REF!="WP2",#REF!,0)</f>
        <v>#REF!</v>
      </c>
      <c r="ED9" s="15" t="e">
        <f>IF(#REF!="WP3",#REF!,0)</f>
        <v>#REF!</v>
      </c>
      <c r="EE9" s="15" t="e">
        <f>IF(#REF!="WP4",#REF!,0)</f>
        <v>#REF!</v>
      </c>
      <c r="EF9" s="15" t="e">
        <f>IF(#REF!="WP5",#REF!,0)</f>
        <v>#REF!</v>
      </c>
      <c r="EG9" s="15" t="e">
        <f>IF(#REF!="WP6",#REF!,0)</f>
        <v>#REF!</v>
      </c>
      <c r="EH9" s="1"/>
      <c r="EI9" s="13">
        <f t="shared" si="15"/>
        <v>6</v>
      </c>
      <c r="EJ9" s="15" t="e">
        <f>IF(#REF!="Administration",#REF!,0)</f>
        <v>#REF!</v>
      </c>
      <c r="EK9" s="15" t="e">
        <f>IF(#REF!="WP1",#REF!,0)</f>
        <v>#REF!</v>
      </c>
      <c r="EL9" s="15" t="e">
        <f>IF(#REF!="WP2",#REF!,0)</f>
        <v>#REF!</v>
      </c>
      <c r="EM9" s="15" t="e">
        <f>IF(#REF!="WP3",#REF!,0)</f>
        <v>#REF!</v>
      </c>
      <c r="EN9" s="15" t="e">
        <f>IF(#REF!="WP4",#REF!,0)</f>
        <v>#REF!</v>
      </c>
      <c r="EO9" s="1"/>
      <c r="EP9" s="13">
        <f t="shared" si="16"/>
        <v>6</v>
      </c>
      <c r="EQ9" s="15" t="e">
        <f>IF(#REF!="Administration",#REF!,0)</f>
        <v>#REF!</v>
      </c>
      <c r="ER9" s="15" t="e">
        <f>IF(#REF!="WP0",#REF!,0)</f>
        <v>#REF!</v>
      </c>
      <c r="ES9" s="15" t="e">
        <f>IF(#REF!="WP1",#REF!,0)</f>
        <v>#REF!</v>
      </c>
      <c r="ET9" s="15" t="e">
        <f>IF(#REF!="WP2",#REF!,0)</f>
        <v>#REF!</v>
      </c>
      <c r="EU9" s="15" t="e">
        <f>IF(#REF!="WP3",#REF!,0)</f>
        <v>#REF!</v>
      </c>
      <c r="EV9" s="15" t="e">
        <f>IF(#REF!="WP4",#REF!,0)</f>
        <v>#REF!</v>
      </c>
      <c r="EW9" s="15" t="e">
        <f>IF(#REF!="WP5",#REF!,0)</f>
        <v>#REF!</v>
      </c>
      <c r="EY9" s="13">
        <f t="shared" si="17"/>
        <v>6</v>
      </c>
      <c r="EZ9" s="15" t="e">
        <f>IF(#REF!="Administration",#REF!,0)</f>
        <v>#REF!</v>
      </c>
      <c r="FA9" s="15" t="e">
        <f>IF(#REF!="WP1",#REF!,0)</f>
        <v>#REF!</v>
      </c>
      <c r="FB9" s="15" t="e">
        <f>IF(#REF!="WP2",#REF!,0)</f>
        <v>#REF!</v>
      </c>
      <c r="FC9" s="15" t="e">
        <f>IF(#REF!="WP3",#REF!,0)</f>
        <v>#REF!</v>
      </c>
      <c r="FD9" s="15" t="e">
        <f>IF(#REF!="WP4",#REF!,0)</f>
        <v>#REF!</v>
      </c>
      <c r="FE9" s="15" t="e">
        <f>IF(#REF!="WP5",#REF!,0)</f>
        <v>#REF!</v>
      </c>
      <c r="FF9" s="15" t="e">
        <f>IF(#REF!="WP6",#REF!,0)</f>
        <v>#REF!</v>
      </c>
    </row>
    <row r="10" spans="1:162" x14ac:dyDescent="0.2">
      <c r="A10" s="1"/>
      <c r="B10" s="13">
        <f t="shared" si="0"/>
        <v>7</v>
      </c>
      <c r="C10" s="15">
        <f>IF('Project 1 name'!$D20="Administration",'Project 1 name'!$B20,0)</f>
        <v>0</v>
      </c>
      <c r="D10" s="15">
        <f>IF('Project 1 name'!$D20="WP1",'Project 1 name'!$B20,0)</f>
        <v>0</v>
      </c>
      <c r="E10" s="15">
        <f>IF('Project 1 name'!$D20="WP2",'Project 1 name'!$B20,0)</f>
        <v>0</v>
      </c>
      <c r="F10" s="15">
        <f>IF('Project 1 name'!$D20="WP3",'Project 1 name'!$B20,0)</f>
        <v>0</v>
      </c>
      <c r="G10" s="15">
        <f>IF('Project 1 name'!$D20="WP4",'Project 1 name'!$B20,0)</f>
        <v>0</v>
      </c>
      <c r="H10" s="15">
        <f>IF('Project 1 name'!$D20="WP5",'Project 1 name'!$B20,0)</f>
        <v>0</v>
      </c>
      <c r="I10" s="15">
        <f>IF('Project 1 name'!$D20="WP6",'Project 1 name'!$B20,0)</f>
        <v>0</v>
      </c>
      <c r="J10" s="15">
        <f>IF('Project 1 name'!$D20="WP7",'Project 1 name'!$B20,0)</f>
        <v>0</v>
      </c>
      <c r="K10" s="1"/>
      <c r="L10" s="13">
        <f t="shared" si="1"/>
        <v>7</v>
      </c>
      <c r="M10" s="15">
        <f>IF('Project 5 name'!$D20="WP1",'Project 5 name'!$B20,0)</f>
        <v>0</v>
      </c>
      <c r="N10" s="15">
        <f>IF('Project 5 name'!$D20="WP2",'Project 5 name'!$B20,0)</f>
        <v>0</v>
      </c>
      <c r="O10" s="15">
        <f>IF('Project 5 name'!$D20="WP3",'Project 5 name'!$B20,0)</f>
        <v>0</v>
      </c>
      <c r="P10" s="15">
        <f>IF('Project 5 name'!$D20="WP4",'Project 5 name'!$B20,0)</f>
        <v>0</v>
      </c>
      <c r="Q10" s="15">
        <f>IF('Project 5 name'!$D20="WP5",'Project 5 name'!$B20,0)</f>
        <v>0</v>
      </c>
      <c r="R10" s="15">
        <f>IF('Project 5 name'!$D20="WP6",'Project 5 name'!$B20,0)</f>
        <v>0</v>
      </c>
      <c r="S10" s="15">
        <f>IF('Project 5 name'!$D20="WP7",'Project 5 name'!$B20,0)</f>
        <v>0</v>
      </c>
      <c r="T10" s="15">
        <f>IF('Project 5 name'!$D20="WP8",'Project 5 name'!$B20,0)</f>
        <v>0</v>
      </c>
      <c r="U10" s="15">
        <f>IF('Project 5 name'!$D20="WP9",'Project 5 name'!$B20,0)</f>
        <v>0</v>
      </c>
      <c r="V10" s="1"/>
      <c r="W10" s="13">
        <f t="shared" si="2"/>
        <v>7</v>
      </c>
      <c r="X10" s="15" t="e">
        <f>IF(#REF!="Administration",#REF!,0)</f>
        <v>#REF!</v>
      </c>
      <c r="Y10" s="15" t="e">
        <f>IF(#REF!="WP1",#REF!,0)</f>
        <v>#REF!</v>
      </c>
      <c r="Z10" s="15" t="e">
        <f>IF(#REF!="WP2",#REF!,0)</f>
        <v>#REF!</v>
      </c>
      <c r="AA10" s="15" t="e">
        <f>IF(#REF!="WP3",#REF!,0)</f>
        <v>#REF!</v>
      </c>
      <c r="AB10" s="15" t="e">
        <f>IF(#REF!="WP4",#REF!,0)</f>
        <v>#REF!</v>
      </c>
      <c r="AC10" s="15" t="e">
        <f>IF(#REF!="WP5",#REF!,0)</f>
        <v>#REF!</v>
      </c>
      <c r="AD10" s="15" t="e">
        <f>IF(#REF!="WP6",#REF!,0)</f>
        <v>#REF!</v>
      </c>
      <c r="AE10" s="15" t="e">
        <f>IF(#REF!="WP7",#REF!,0)</f>
        <v>#REF!</v>
      </c>
      <c r="AF10" s="15" t="e">
        <f>IF(#REF!="WP8",#REF!,0)</f>
        <v>#REF!</v>
      </c>
      <c r="AG10" s="1"/>
      <c r="AH10" s="13">
        <f t="shared" si="3"/>
        <v>7</v>
      </c>
      <c r="AI10" s="15">
        <f>IF('Project 3 name'!$D20="Administration",'Project 3 name'!$B20,0)</f>
        <v>0</v>
      </c>
      <c r="AJ10" s="15">
        <f>IF('Project 3 name'!$D20="WP1",'Project 3 name'!$B20,0)</f>
        <v>0</v>
      </c>
      <c r="AK10" s="15">
        <f>IF('Project 3 name'!$D20="WP2",'Project 3 name'!$B20,0)</f>
        <v>0</v>
      </c>
      <c r="AL10" s="15">
        <f>IF('Project 3 name'!$D20="WP3",'Project 3 name'!$B20,0)</f>
        <v>0</v>
      </c>
      <c r="AM10" s="15">
        <f>IF('Project 3 name'!$D20="WP4",'Project 3 name'!$B20,0)</f>
        <v>0</v>
      </c>
      <c r="AN10" s="15">
        <f>IF('Project 3 name'!$D20="WP5",'Project 3 name'!$B20,0)</f>
        <v>0</v>
      </c>
      <c r="AO10" s="1"/>
      <c r="AP10" s="13">
        <f t="shared" si="4"/>
        <v>7</v>
      </c>
      <c r="AQ10" s="15" t="e">
        <f>IF('[2]ARIMENT II'!$D20="Administration",'Project 6 name'!$B20,0)</f>
        <v>#REF!</v>
      </c>
      <c r="AR10" s="15">
        <f>IF('Project 6 name'!$D20="WP1",'Project 6 name'!$B20,0)</f>
        <v>0</v>
      </c>
      <c r="AS10" s="15">
        <f>IF('Project 6 name'!$D20="WP2",'Project 6 name'!$B20,0)</f>
        <v>0</v>
      </c>
      <c r="AT10" s="15">
        <f>IF('Project 6 name'!$D20="WP3",'Project 6 name'!$B20,0)</f>
        <v>0</v>
      </c>
      <c r="AU10" s="15">
        <f>IF('Project 6 name'!$D20="WP4",'Project 6 name'!$B20,0)</f>
        <v>0</v>
      </c>
      <c r="AV10" s="15">
        <f>IF('Project 6 name'!$D20="WP5",'Project 6 name'!$B20,0)</f>
        <v>0</v>
      </c>
      <c r="AW10" s="15">
        <f>IF('Project 6 name'!$D20="WP6",'Project 6 name'!$B20,0)</f>
        <v>0</v>
      </c>
      <c r="AX10" s="1"/>
      <c r="AY10" s="13">
        <f t="shared" si="5"/>
        <v>7</v>
      </c>
      <c r="AZ10" s="15" t="e">
        <f>IF(#REF!="Administration",#REF!,0)</f>
        <v>#REF!</v>
      </c>
      <c r="BA10" s="15" t="e">
        <f>IF(#REF!="WP1",#REF!,0)</f>
        <v>#REF!</v>
      </c>
      <c r="BB10" s="15" t="e">
        <f>IF(#REF!="WP2",#REF!,0)</f>
        <v>#REF!</v>
      </c>
      <c r="BC10" s="15" t="e">
        <f>IF(#REF!="WP3",#REF!,0)</f>
        <v>#REF!</v>
      </c>
      <c r="BD10" s="15" t="e">
        <f>IF(#REF!="WP4",#REF!,0)</f>
        <v>#REF!</v>
      </c>
      <c r="BE10" s="15" t="e">
        <f>IF(#REF!="WP5",#REF!,0)</f>
        <v>#REF!</v>
      </c>
      <c r="BF10" s="1"/>
      <c r="BG10" s="13">
        <f t="shared" si="6"/>
        <v>7</v>
      </c>
      <c r="BH10" s="15" t="e">
        <f>IF(#REF!="Administration",#REF!,0)</f>
        <v>#REF!</v>
      </c>
      <c r="BI10" s="15" t="e">
        <f>IF(#REF!="WP0",#REF!,0)</f>
        <v>#REF!</v>
      </c>
      <c r="BJ10" s="15" t="e">
        <f>IF(#REF!="WP1",#REF!,0)</f>
        <v>#REF!</v>
      </c>
      <c r="BK10" s="15" t="e">
        <f>IF(#REF!="WP2",#REF!,0)</f>
        <v>#REF!</v>
      </c>
      <c r="BL10" s="15" t="e">
        <f>IF(#REF!="WP3",#REF!,0)</f>
        <v>#REF!</v>
      </c>
      <c r="BM10" s="15" t="e">
        <f>IF(#REF!="WP4",#REF!,0)</f>
        <v>#REF!</v>
      </c>
      <c r="BN10" s="1"/>
      <c r="BO10" s="13">
        <f t="shared" si="7"/>
        <v>7</v>
      </c>
      <c r="BP10" s="15" t="e">
        <f>IF(#REF!="Administration",#REF!,0)</f>
        <v>#REF!</v>
      </c>
      <c r="BQ10" s="15" t="e">
        <f>IF(#REF!="WP1",#REF!,0)</f>
        <v>#REF!</v>
      </c>
      <c r="BR10" s="15" t="e">
        <f>IF(#REF!="WP2",#REF!,0)</f>
        <v>#REF!</v>
      </c>
      <c r="BS10" s="15" t="e">
        <f>IF(#REF!="WP3",#REF!,0)</f>
        <v>#REF!</v>
      </c>
      <c r="BT10" s="15" t="e">
        <f>IF(#REF!="WP4",#REF!,0)</f>
        <v>#REF!</v>
      </c>
      <c r="BU10" s="15" t="e">
        <f>IF(#REF!="WP5",#REF!,0)</f>
        <v>#REF!</v>
      </c>
      <c r="BV10" s="15" t="e">
        <f>IF(#REF!="WP6",#REF!,0)</f>
        <v>#REF!</v>
      </c>
      <c r="BW10" s="15" t="e">
        <f>IF(#REF!="WP7",#REF!,0)</f>
        <v>#REF!</v>
      </c>
      <c r="BX10" s="15" t="e">
        <f>IF(#REF!="WP8",#REF!,0)</f>
        <v>#REF!</v>
      </c>
      <c r="BY10" s="15" t="e">
        <f>IF(#REF!="WP9",#REF!,0)</f>
        <v>#REF!</v>
      </c>
      <c r="BZ10" s="1"/>
      <c r="CA10" s="13">
        <f t="shared" si="8"/>
        <v>7</v>
      </c>
      <c r="CB10" s="15">
        <f>IF('Project 2 name'!$D20="Administration",'Project 2 name'!$B20,0)</f>
        <v>0</v>
      </c>
      <c r="CC10" s="15">
        <f>IF('Project 2 name'!$D20="WP1",'Project 2 name'!$B20,0)</f>
        <v>0</v>
      </c>
      <c r="CD10" s="15">
        <f>IF('Project 2 name'!$D20="WP2",'Project 2 name'!$B20,0)</f>
        <v>0</v>
      </c>
      <c r="CE10" s="15">
        <f>IF('Project 2 name'!$D20="WP3",'Project 2 name'!$B20,0)</f>
        <v>0</v>
      </c>
      <c r="CF10" s="15">
        <f>IF('Project 2 name'!$D20="WP4",'Project 2 name'!$B20,0)</f>
        <v>0</v>
      </c>
      <c r="CG10" s="15">
        <f>IF('Project 2 name'!$D20="WP5",'Project 2 name'!$B20,0)</f>
        <v>0</v>
      </c>
      <c r="CH10" s="15">
        <f>IF('Project 2 name'!$D20="WP6",'Project 2 name'!$B20,0)</f>
        <v>0</v>
      </c>
      <c r="CI10" s="15">
        <f>IF('Project 2 name'!$D20="WP7",'Project 2 name'!$B20,0)</f>
        <v>0</v>
      </c>
      <c r="CJ10" s="1"/>
      <c r="CK10" s="13">
        <f t="shared" si="9"/>
        <v>7</v>
      </c>
      <c r="CL10" s="15" t="e">
        <f>IF(#REF!="Administration",#REF!,0)</f>
        <v>#REF!</v>
      </c>
      <c r="CM10" s="15" t="e">
        <f>IF(#REF!="WP7",#REF!,0)</f>
        <v>#REF!</v>
      </c>
      <c r="CN10" s="15" t="e">
        <f>IF(#REF!="WP2",#REF!,0)</f>
        <v>#REF!</v>
      </c>
      <c r="CO10" s="15" t="e">
        <f>IF(#REF!="WP3",#REF!,0)</f>
        <v>#REF!</v>
      </c>
      <c r="CP10" s="15" t="e">
        <f>IF(#REF!="WP4",#REF!,0)</f>
        <v>#REF!</v>
      </c>
      <c r="CQ10" s="15" t="e">
        <f>IF(#REF!="WP5",#REF!,0)</f>
        <v>#REF!</v>
      </c>
      <c r="CR10" s="15" t="e">
        <f>IF(#REF!="WP6",#REF!,0)</f>
        <v>#REF!</v>
      </c>
      <c r="CS10" s="1"/>
      <c r="CT10" s="13">
        <f t="shared" si="10"/>
        <v>7</v>
      </c>
      <c r="CU10" s="15">
        <f>IF('Project 4 name'!$D20="Administration",'Project 4 name'!$B20,0)</f>
        <v>0</v>
      </c>
      <c r="CV10" s="15">
        <f>IF('Project 4 name'!$D20="WP1",'Project 4 name'!$B20,0)</f>
        <v>0</v>
      </c>
      <c r="CW10" s="15">
        <f>IF('Project 4 name'!$D20="WP2",'Project 4 name'!$B20,0)</f>
        <v>0</v>
      </c>
      <c r="CX10" s="15">
        <f>IF('Project 4 name'!$D20="WP3",'Project 4 name'!$B20,0)</f>
        <v>0</v>
      </c>
      <c r="CY10" s="15">
        <f>IF('Project 4 name'!$D20="WP4",'Project 4 name'!$B20,0)</f>
        <v>0</v>
      </c>
      <c r="CZ10" s="15">
        <f>IF('Project 4 name'!$D20="WP5",'Project 4 name'!$B20,0)</f>
        <v>0</v>
      </c>
      <c r="DA10" s="15">
        <f>IF('Project 4 name'!$D20="WP6",'Project 4 name'!$B20,0)</f>
        <v>0</v>
      </c>
      <c r="DB10" s="1"/>
      <c r="DC10" s="13">
        <f t="shared" si="11"/>
        <v>7</v>
      </c>
      <c r="DD10" s="15">
        <f>IF(MVZI!$D20="Administration",MVZI!$B20,0)</f>
        <v>0</v>
      </c>
      <c r="DE10" s="15">
        <f>IF(MVZI!$D20="WP0",MVZI!$B20,0)</f>
        <v>0</v>
      </c>
      <c r="DF10" s="1"/>
      <c r="DG10" s="13">
        <f t="shared" si="12"/>
        <v>7</v>
      </c>
      <c r="DH10" s="15" t="e">
        <f>IF(#REF!="Administration",#REF!,0)</f>
        <v>#REF!</v>
      </c>
      <c r="DI10" s="15" t="e">
        <f>IF(#REF!="WP1",#REF!,0)</f>
        <v>#REF!</v>
      </c>
      <c r="DJ10" s="15" t="e">
        <f>IF(#REF!="WP2",#REF!,0)</f>
        <v>#REF!</v>
      </c>
      <c r="DK10" s="15" t="e">
        <f>IF(#REF!="WP3",#REF!,0)</f>
        <v>#REF!</v>
      </c>
      <c r="DL10" s="1"/>
      <c r="DM10" s="13">
        <f t="shared" si="13"/>
        <v>7</v>
      </c>
      <c r="DN10" s="15" t="e">
        <f>IF(#REF!="Administration",#REF!,0)</f>
        <v>#REF!</v>
      </c>
      <c r="DO10" s="15" t="e">
        <f>IF(#REF!="WP1",#REF!,0)</f>
        <v>#REF!</v>
      </c>
      <c r="DP10" s="15" t="e">
        <f>IF(#REF!="WP2",#REF!,0)</f>
        <v>#REF!</v>
      </c>
      <c r="DQ10" s="15" t="e">
        <f>IF(#REF!="WP3",#REF!,0)</f>
        <v>#REF!</v>
      </c>
      <c r="DR10" s="15" t="e">
        <f>IF(#REF!="WP4",#REF!,0)</f>
        <v>#REF!</v>
      </c>
      <c r="DS10" s="15" t="e">
        <f>IF(#REF!="WP5",#REF!,0)</f>
        <v>#REF!</v>
      </c>
      <c r="DT10" s="15" t="e">
        <f>IF(#REF!="WP6",#REF!,0)</f>
        <v>#REF!</v>
      </c>
      <c r="DU10" s="15" t="e">
        <f>IF(#REF!="WP7",#REF!,0)</f>
        <v>#REF!</v>
      </c>
      <c r="DV10" s="15" t="e">
        <f>IF(#REF!="WP8",#REF!,0)</f>
        <v>#REF!</v>
      </c>
      <c r="DW10" s="15" t="e">
        <f>IF(#REF!="WP9",#REF!,0)</f>
        <v>#REF!</v>
      </c>
      <c r="DX10" s="1"/>
      <c r="DY10" s="13">
        <f t="shared" si="14"/>
        <v>7</v>
      </c>
      <c r="DZ10" s="15" t="e">
        <f>IF(#REF!="Administration",#REF!,0)</f>
        <v>#REF!</v>
      </c>
      <c r="EA10" s="15" t="e">
        <f>IF(#REF!="WP0",#REF!,0)</f>
        <v>#REF!</v>
      </c>
      <c r="EB10" s="15" t="e">
        <f>IF(#REF!="WP1",#REF!,0)</f>
        <v>#REF!</v>
      </c>
      <c r="EC10" s="15" t="e">
        <f>IF(#REF!="WP2",#REF!,0)</f>
        <v>#REF!</v>
      </c>
      <c r="ED10" s="15" t="e">
        <f>IF(#REF!="WP3",#REF!,0)</f>
        <v>#REF!</v>
      </c>
      <c r="EE10" s="15" t="e">
        <f>IF(#REF!="WP4",#REF!,0)</f>
        <v>#REF!</v>
      </c>
      <c r="EF10" s="15" t="e">
        <f>IF(#REF!="WP5",#REF!,0)</f>
        <v>#REF!</v>
      </c>
      <c r="EG10" s="15" t="e">
        <f>IF(#REF!="WP6",#REF!,0)</f>
        <v>#REF!</v>
      </c>
      <c r="EH10" s="1"/>
      <c r="EI10" s="13">
        <f t="shared" si="15"/>
        <v>7</v>
      </c>
      <c r="EJ10" s="15" t="e">
        <f>IF(#REF!="Administration",#REF!,0)</f>
        <v>#REF!</v>
      </c>
      <c r="EK10" s="15" t="e">
        <f>IF(#REF!="WP1",#REF!,0)</f>
        <v>#REF!</v>
      </c>
      <c r="EL10" s="15" t="e">
        <f>IF(#REF!="WP2",#REF!,0)</f>
        <v>#REF!</v>
      </c>
      <c r="EM10" s="15" t="e">
        <f>IF(#REF!="WP3",#REF!,0)</f>
        <v>#REF!</v>
      </c>
      <c r="EN10" s="15" t="e">
        <f>IF(#REF!="WP4",#REF!,0)</f>
        <v>#REF!</v>
      </c>
      <c r="EO10" s="1"/>
      <c r="EP10" s="13">
        <f t="shared" si="16"/>
        <v>7</v>
      </c>
      <c r="EQ10" s="15" t="e">
        <f>IF(#REF!="Administration",#REF!,0)</f>
        <v>#REF!</v>
      </c>
      <c r="ER10" s="15" t="e">
        <f>IF(#REF!="WP0",#REF!,0)</f>
        <v>#REF!</v>
      </c>
      <c r="ES10" s="15" t="e">
        <f>IF(#REF!="WP1",#REF!,0)</f>
        <v>#REF!</v>
      </c>
      <c r="ET10" s="15" t="e">
        <f>IF(#REF!="WP2",#REF!,0)</f>
        <v>#REF!</v>
      </c>
      <c r="EU10" s="15" t="e">
        <f>IF(#REF!="WP3",#REF!,0)</f>
        <v>#REF!</v>
      </c>
      <c r="EV10" s="15" t="e">
        <f>IF(#REF!="WP4",#REF!,0)</f>
        <v>#REF!</v>
      </c>
      <c r="EW10" s="15" t="e">
        <f>IF(#REF!="WP5",#REF!,0)</f>
        <v>#REF!</v>
      </c>
      <c r="EY10" s="13">
        <f t="shared" si="17"/>
        <v>7</v>
      </c>
      <c r="EZ10" s="15" t="e">
        <f>IF(#REF!="Administration",#REF!,0)</f>
        <v>#REF!</v>
      </c>
      <c r="FA10" s="15" t="e">
        <f>IF(#REF!="WP1",#REF!,0)</f>
        <v>#REF!</v>
      </c>
      <c r="FB10" s="15" t="e">
        <f>IF(#REF!="WP2",#REF!,0)</f>
        <v>#REF!</v>
      </c>
      <c r="FC10" s="15" t="e">
        <f>IF(#REF!="WP3",#REF!,0)</f>
        <v>#REF!</v>
      </c>
      <c r="FD10" s="15" t="e">
        <f>IF(#REF!="WP4",#REF!,0)</f>
        <v>#REF!</v>
      </c>
      <c r="FE10" s="15" t="e">
        <f>IF(#REF!="WP5",#REF!,0)</f>
        <v>#REF!</v>
      </c>
      <c r="FF10" s="15" t="e">
        <f>IF(#REF!="WP6",#REF!,0)</f>
        <v>#REF!</v>
      </c>
    </row>
    <row r="11" spans="1:162" x14ac:dyDescent="0.2">
      <c r="A11" s="1"/>
      <c r="B11" s="13">
        <f t="shared" si="0"/>
        <v>8</v>
      </c>
      <c r="C11" s="15">
        <f>IF('Project 1 name'!$D21="Administration",'Project 1 name'!$B21,0)</f>
        <v>0</v>
      </c>
      <c r="D11" s="15">
        <f>IF('Project 1 name'!$D21="WP1",'Project 1 name'!$B21,0)</f>
        <v>0</v>
      </c>
      <c r="E11" s="15">
        <f>IF('Project 1 name'!$D21="WP2",'Project 1 name'!$B21,0)</f>
        <v>0</v>
      </c>
      <c r="F11" s="15">
        <f>IF('Project 1 name'!$D21="WP3",'Project 1 name'!$B21,0)</f>
        <v>0</v>
      </c>
      <c r="G11" s="15">
        <f>IF('Project 1 name'!$D21="WP4",'Project 1 name'!$B21,0)</f>
        <v>0</v>
      </c>
      <c r="H11" s="15">
        <f>IF('Project 1 name'!$D21="WP5",'Project 1 name'!$B21,0)</f>
        <v>0</v>
      </c>
      <c r="I11" s="15">
        <f>IF('Project 1 name'!$D21="WP6",'Project 1 name'!$B21,0)</f>
        <v>0</v>
      </c>
      <c r="J11" s="15">
        <f>IF('Project 1 name'!$D21="WP7",'Project 1 name'!$B21,0)</f>
        <v>0</v>
      </c>
      <c r="K11" s="1"/>
      <c r="L11" s="13">
        <f t="shared" si="1"/>
        <v>8</v>
      </c>
      <c r="M11" s="15">
        <f>IF('Project 5 name'!$D21="WP1",'Project 5 name'!$B21,0)</f>
        <v>0</v>
      </c>
      <c r="N11" s="15">
        <f>IF('Project 5 name'!$D21="WP2",'Project 5 name'!$B21,0)</f>
        <v>0</v>
      </c>
      <c r="O11" s="15">
        <f>IF('Project 5 name'!$D21="WP3",'Project 5 name'!$B21,0)</f>
        <v>0</v>
      </c>
      <c r="P11" s="15">
        <f>IF('Project 5 name'!$D21="WP4",'Project 5 name'!$B21,0)</f>
        <v>0</v>
      </c>
      <c r="Q11" s="15">
        <f>IF('Project 5 name'!$D21="WP5",'Project 5 name'!$B21,0)</f>
        <v>0</v>
      </c>
      <c r="R11" s="15">
        <f>IF('Project 5 name'!$D21="WP6",'Project 5 name'!$B21,0)</f>
        <v>0</v>
      </c>
      <c r="S11" s="15">
        <f>IF('Project 5 name'!$D21="WP7",'Project 5 name'!$B21,0)</f>
        <v>0</v>
      </c>
      <c r="T11" s="15">
        <f>IF('Project 5 name'!$D21="WP8",'Project 5 name'!$B21,0)</f>
        <v>0</v>
      </c>
      <c r="U11" s="15">
        <f>IF('Project 5 name'!$D21="WP9",'Project 5 name'!$B21,0)</f>
        <v>0</v>
      </c>
      <c r="V11" s="1"/>
      <c r="W11" s="13">
        <f t="shared" si="2"/>
        <v>8</v>
      </c>
      <c r="X11" s="15" t="e">
        <f>IF(#REF!="Administration",#REF!,0)</f>
        <v>#REF!</v>
      </c>
      <c r="Y11" s="15" t="e">
        <f>IF(#REF!="WP1",#REF!,0)</f>
        <v>#REF!</v>
      </c>
      <c r="Z11" s="15" t="e">
        <f>IF(#REF!="WP2",#REF!,0)</f>
        <v>#REF!</v>
      </c>
      <c r="AA11" s="15" t="e">
        <f>IF(#REF!="WP3",#REF!,0)</f>
        <v>#REF!</v>
      </c>
      <c r="AB11" s="15" t="e">
        <f>IF(#REF!="WP4",#REF!,0)</f>
        <v>#REF!</v>
      </c>
      <c r="AC11" s="15" t="e">
        <f>IF(#REF!="WP5",#REF!,0)</f>
        <v>#REF!</v>
      </c>
      <c r="AD11" s="15" t="e">
        <f>IF(#REF!="WP6",#REF!,0)</f>
        <v>#REF!</v>
      </c>
      <c r="AE11" s="15" t="e">
        <f>IF(#REF!="WP7",#REF!,0)</f>
        <v>#REF!</v>
      </c>
      <c r="AF11" s="15" t="e">
        <f>IF(#REF!="WP8",#REF!,0)</f>
        <v>#REF!</v>
      </c>
      <c r="AG11" s="1"/>
      <c r="AH11" s="13">
        <f t="shared" si="3"/>
        <v>8</v>
      </c>
      <c r="AI11" s="15">
        <f>IF('Project 3 name'!$D21="Administration",'Project 3 name'!$B21,0)</f>
        <v>0</v>
      </c>
      <c r="AJ11" s="15">
        <f>IF('Project 3 name'!$D21="WP1",'Project 3 name'!$B21,0)</f>
        <v>0</v>
      </c>
      <c r="AK11" s="15">
        <f>IF('Project 3 name'!$D21="WP2",'Project 3 name'!$B21,0)</f>
        <v>0</v>
      </c>
      <c r="AL11" s="15">
        <f>IF('Project 3 name'!$D21="WP3",'Project 3 name'!$B21,0)</f>
        <v>0</v>
      </c>
      <c r="AM11" s="15">
        <f>IF('Project 3 name'!$D21="WP4",'Project 3 name'!$B21,0)</f>
        <v>0</v>
      </c>
      <c r="AN11" s="15">
        <f>IF('Project 3 name'!$D21="WP5",'Project 3 name'!$B21,0)</f>
        <v>0</v>
      </c>
      <c r="AO11" s="1"/>
      <c r="AP11" s="13">
        <f t="shared" si="4"/>
        <v>8</v>
      </c>
      <c r="AQ11" s="15" t="e">
        <f>IF('[2]ARIMENT II'!$D21="Administration",'Project 6 name'!$B21,0)</f>
        <v>#REF!</v>
      </c>
      <c r="AR11" s="15">
        <f>IF('Project 6 name'!$D21="WP1",'Project 6 name'!$B21,0)</f>
        <v>0</v>
      </c>
      <c r="AS11" s="15">
        <f>IF('Project 6 name'!$D21="WP2",'Project 6 name'!$B21,0)</f>
        <v>0</v>
      </c>
      <c r="AT11" s="15">
        <f>IF('Project 6 name'!$D21="WP3",'Project 6 name'!$B21,0)</f>
        <v>0</v>
      </c>
      <c r="AU11" s="15">
        <f>IF('Project 6 name'!$D21="WP4",'Project 6 name'!$B21,0)</f>
        <v>0</v>
      </c>
      <c r="AV11" s="15">
        <f>IF('Project 6 name'!$D21="WP5",'Project 6 name'!$B21,0)</f>
        <v>0</v>
      </c>
      <c r="AW11" s="15">
        <f>IF('Project 6 name'!$D21="WP6",'Project 6 name'!$B21,0)</f>
        <v>0</v>
      </c>
      <c r="AX11" s="1"/>
      <c r="AY11" s="13">
        <f t="shared" si="5"/>
        <v>8</v>
      </c>
      <c r="AZ11" s="15" t="e">
        <f>IF(#REF!="Administration",#REF!,0)</f>
        <v>#REF!</v>
      </c>
      <c r="BA11" s="15" t="e">
        <f>IF(#REF!="WP1",#REF!,0)</f>
        <v>#REF!</v>
      </c>
      <c r="BB11" s="15" t="e">
        <f>IF(#REF!="WP2",#REF!,0)</f>
        <v>#REF!</v>
      </c>
      <c r="BC11" s="15" t="e">
        <f>IF(#REF!="WP3",#REF!,0)</f>
        <v>#REF!</v>
      </c>
      <c r="BD11" s="15" t="e">
        <f>IF(#REF!="WP4",#REF!,0)</f>
        <v>#REF!</v>
      </c>
      <c r="BE11" s="15" t="e">
        <f>IF(#REF!="WP5",#REF!,0)</f>
        <v>#REF!</v>
      </c>
      <c r="BF11" s="1"/>
      <c r="BG11" s="13">
        <f t="shared" si="6"/>
        <v>8</v>
      </c>
      <c r="BH11" s="15" t="e">
        <f>IF(#REF!="Administration",#REF!,0)</f>
        <v>#REF!</v>
      </c>
      <c r="BI11" s="15" t="e">
        <f>IF(#REF!="WP0",#REF!,0)</f>
        <v>#REF!</v>
      </c>
      <c r="BJ11" s="15" t="e">
        <f>IF(#REF!="WP1",#REF!,0)</f>
        <v>#REF!</v>
      </c>
      <c r="BK11" s="15" t="e">
        <f>IF(#REF!="WP2",#REF!,0)</f>
        <v>#REF!</v>
      </c>
      <c r="BL11" s="15" t="e">
        <f>IF(#REF!="WP3",#REF!,0)</f>
        <v>#REF!</v>
      </c>
      <c r="BM11" s="15" t="e">
        <f>IF(#REF!="WP4",#REF!,0)</f>
        <v>#REF!</v>
      </c>
      <c r="BN11" s="1"/>
      <c r="BO11" s="13">
        <f t="shared" si="7"/>
        <v>8</v>
      </c>
      <c r="BP11" s="15" t="e">
        <f>IF(#REF!="Administration",#REF!,0)</f>
        <v>#REF!</v>
      </c>
      <c r="BQ11" s="15" t="e">
        <f>IF(#REF!="WP1",#REF!,0)</f>
        <v>#REF!</v>
      </c>
      <c r="BR11" s="15" t="e">
        <f>IF(#REF!="WP2",#REF!,0)</f>
        <v>#REF!</v>
      </c>
      <c r="BS11" s="15" t="e">
        <f>IF(#REF!="WP3",#REF!,0)</f>
        <v>#REF!</v>
      </c>
      <c r="BT11" s="15" t="e">
        <f>IF(#REF!="WP4",#REF!,0)</f>
        <v>#REF!</v>
      </c>
      <c r="BU11" s="15" t="e">
        <f>IF(#REF!="WP5",#REF!,0)</f>
        <v>#REF!</v>
      </c>
      <c r="BV11" s="15" t="e">
        <f>IF(#REF!="WP6",#REF!,0)</f>
        <v>#REF!</v>
      </c>
      <c r="BW11" s="15" t="e">
        <f>IF(#REF!="WP7",#REF!,0)</f>
        <v>#REF!</v>
      </c>
      <c r="BX11" s="15" t="e">
        <f>IF(#REF!="WP8",#REF!,0)</f>
        <v>#REF!</v>
      </c>
      <c r="BY11" s="15" t="e">
        <f>IF(#REF!="WP9",#REF!,0)</f>
        <v>#REF!</v>
      </c>
      <c r="BZ11" s="1"/>
      <c r="CA11" s="13">
        <f t="shared" si="8"/>
        <v>8</v>
      </c>
      <c r="CB11" s="15">
        <f>IF('Project 2 name'!$D21="Administration",'Project 2 name'!$B21,0)</f>
        <v>0</v>
      </c>
      <c r="CC11" s="15">
        <f>IF('Project 2 name'!$D21="WP1",'Project 2 name'!$B21,0)</f>
        <v>0</v>
      </c>
      <c r="CD11" s="15">
        <f>IF('Project 2 name'!$D21="WP2",'Project 2 name'!$B21,0)</f>
        <v>0</v>
      </c>
      <c r="CE11" s="15">
        <f>IF('Project 2 name'!$D21="WP3",'Project 2 name'!$B21,0)</f>
        <v>0</v>
      </c>
      <c r="CF11" s="15">
        <f>IF('Project 2 name'!$D21="WP4",'Project 2 name'!$B21,0)</f>
        <v>0</v>
      </c>
      <c r="CG11" s="15">
        <f>IF('Project 2 name'!$D21="WP5",'Project 2 name'!$B21,0)</f>
        <v>0</v>
      </c>
      <c r="CH11" s="15">
        <f>IF('Project 2 name'!$D21="WP6",'Project 2 name'!$B21,0)</f>
        <v>0</v>
      </c>
      <c r="CI11" s="15">
        <f>IF('Project 2 name'!$D21="WP7",'Project 2 name'!$B21,0)</f>
        <v>0</v>
      </c>
      <c r="CJ11" s="1"/>
      <c r="CK11" s="13">
        <f t="shared" si="9"/>
        <v>8</v>
      </c>
      <c r="CL11" s="15" t="e">
        <f>IF(#REF!="Administration",#REF!,0)</f>
        <v>#REF!</v>
      </c>
      <c r="CM11" s="15" t="e">
        <f>IF(#REF!="WP7",#REF!,0)</f>
        <v>#REF!</v>
      </c>
      <c r="CN11" s="15" t="e">
        <f>IF(#REF!="WP2",#REF!,0)</f>
        <v>#REF!</v>
      </c>
      <c r="CO11" s="15" t="e">
        <f>IF(#REF!="WP3",#REF!,0)</f>
        <v>#REF!</v>
      </c>
      <c r="CP11" s="15" t="e">
        <f>IF(#REF!="WP4",#REF!,0)</f>
        <v>#REF!</v>
      </c>
      <c r="CQ11" s="15" t="e">
        <f>IF(#REF!="WP5",#REF!,0)</f>
        <v>#REF!</v>
      </c>
      <c r="CR11" s="15" t="e">
        <f>IF(#REF!="WP6",#REF!,0)</f>
        <v>#REF!</v>
      </c>
      <c r="CS11" s="1"/>
      <c r="CT11" s="13">
        <f t="shared" si="10"/>
        <v>8</v>
      </c>
      <c r="CU11" s="15">
        <f>IF('Project 4 name'!$D21="Administration",'Project 4 name'!$B21,0)</f>
        <v>0</v>
      </c>
      <c r="CV11" s="15">
        <f>IF('Project 4 name'!$D21="WP1",'Project 4 name'!$B21,0)</f>
        <v>0</v>
      </c>
      <c r="CW11" s="15">
        <f>IF('Project 4 name'!$D21="WP2",'Project 4 name'!$B21,0)</f>
        <v>0</v>
      </c>
      <c r="CX11" s="15">
        <f>IF('Project 4 name'!$D21="WP3",'Project 4 name'!$B21,0)</f>
        <v>0</v>
      </c>
      <c r="CY11" s="15">
        <f>IF('Project 4 name'!$D21="WP4",'Project 4 name'!$B21,0)</f>
        <v>0</v>
      </c>
      <c r="CZ11" s="15">
        <f>IF('Project 4 name'!$D21="WP5",'Project 4 name'!$B21,0)</f>
        <v>0</v>
      </c>
      <c r="DA11" s="15">
        <f>IF('Project 4 name'!$D21="WP6",'Project 4 name'!$B21,0)</f>
        <v>0</v>
      </c>
      <c r="DB11" s="1"/>
      <c r="DC11" s="13">
        <f t="shared" si="11"/>
        <v>8</v>
      </c>
      <c r="DD11" s="15">
        <f>IF(MVZI!$D21="Administration",MVZI!$B21,0)</f>
        <v>0</v>
      </c>
      <c r="DE11" s="15">
        <f>IF(MVZI!$D21="WP0",MVZI!$B21,0)</f>
        <v>0</v>
      </c>
      <c r="DF11" s="1"/>
      <c r="DG11" s="13">
        <f t="shared" si="12"/>
        <v>8</v>
      </c>
      <c r="DH11" s="15" t="e">
        <f>IF(#REF!="Administration",#REF!,0)</f>
        <v>#REF!</v>
      </c>
      <c r="DI11" s="15" t="e">
        <f>IF(#REF!="WP1",#REF!,0)</f>
        <v>#REF!</v>
      </c>
      <c r="DJ11" s="15" t="e">
        <f>IF(#REF!="WP2",#REF!,0)</f>
        <v>#REF!</v>
      </c>
      <c r="DK11" s="15" t="e">
        <f>IF(#REF!="WP3",#REF!,0)</f>
        <v>#REF!</v>
      </c>
      <c r="DL11" s="1"/>
      <c r="DM11" s="13">
        <f t="shared" si="13"/>
        <v>8</v>
      </c>
      <c r="DN11" s="15" t="e">
        <f>IF(#REF!="Administration",#REF!,0)</f>
        <v>#REF!</v>
      </c>
      <c r="DO11" s="15" t="e">
        <f>IF(#REF!="WP1",#REF!,0)</f>
        <v>#REF!</v>
      </c>
      <c r="DP11" s="15" t="e">
        <f>IF(#REF!="WP2",#REF!,0)</f>
        <v>#REF!</v>
      </c>
      <c r="DQ11" s="15" t="e">
        <f>IF(#REF!="WP3",#REF!,0)</f>
        <v>#REF!</v>
      </c>
      <c r="DR11" s="15" t="e">
        <f>IF(#REF!="WP4",#REF!,0)</f>
        <v>#REF!</v>
      </c>
      <c r="DS11" s="15" t="e">
        <f>IF(#REF!="WP5",#REF!,0)</f>
        <v>#REF!</v>
      </c>
      <c r="DT11" s="15" t="e">
        <f>IF(#REF!="WP6",#REF!,0)</f>
        <v>#REF!</v>
      </c>
      <c r="DU11" s="15" t="e">
        <f>IF(#REF!="WP7",#REF!,0)</f>
        <v>#REF!</v>
      </c>
      <c r="DV11" s="15" t="e">
        <f>IF(#REF!="WP8",#REF!,0)</f>
        <v>#REF!</v>
      </c>
      <c r="DW11" s="15" t="e">
        <f>IF(#REF!="WP9",#REF!,0)</f>
        <v>#REF!</v>
      </c>
      <c r="DX11" s="1"/>
      <c r="DY11" s="13">
        <f t="shared" si="14"/>
        <v>8</v>
      </c>
      <c r="DZ11" s="15" t="e">
        <f>IF(#REF!="Administration",#REF!,0)</f>
        <v>#REF!</v>
      </c>
      <c r="EA11" s="15" t="e">
        <f>IF(#REF!="WP0",#REF!,0)</f>
        <v>#REF!</v>
      </c>
      <c r="EB11" s="15" t="e">
        <f>IF(#REF!="WP1",#REF!,0)</f>
        <v>#REF!</v>
      </c>
      <c r="EC11" s="15" t="e">
        <f>IF(#REF!="WP2",#REF!,0)</f>
        <v>#REF!</v>
      </c>
      <c r="ED11" s="15" t="e">
        <f>IF(#REF!="WP3",#REF!,0)</f>
        <v>#REF!</v>
      </c>
      <c r="EE11" s="15" t="e">
        <f>IF(#REF!="WP4",#REF!,0)</f>
        <v>#REF!</v>
      </c>
      <c r="EF11" s="15" t="e">
        <f>IF(#REF!="WP5",#REF!,0)</f>
        <v>#REF!</v>
      </c>
      <c r="EG11" s="15" t="e">
        <f>IF(#REF!="WP6",#REF!,0)</f>
        <v>#REF!</v>
      </c>
      <c r="EH11" s="1"/>
      <c r="EI11" s="13">
        <f t="shared" si="15"/>
        <v>8</v>
      </c>
      <c r="EJ11" s="15" t="e">
        <f>IF(#REF!="Administration",#REF!,0)</f>
        <v>#REF!</v>
      </c>
      <c r="EK11" s="15" t="e">
        <f>IF(#REF!="WP1",#REF!,0)</f>
        <v>#REF!</v>
      </c>
      <c r="EL11" s="15" t="e">
        <f>IF(#REF!="WP2",#REF!,0)</f>
        <v>#REF!</v>
      </c>
      <c r="EM11" s="15" t="e">
        <f>IF(#REF!="WP3",#REF!,0)</f>
        <v>#REF!</v>
      </c>
      <c r="EN11" s="15" t="e">
        <f>IF(#REF!="WP4",#REF!,0)</f>
        <v>#REF!</v>
      </c>
      <c r="EO11" s="1"/>
      <c r="EP11" s="13">
        <f t="shared" si="16"/>
        <v>8</v>
      </c>
      <c r="EQ11" s="15" t="e">
        <f>IF(#REF!="Administration",#REF!,0)</f>
        <v>#REF!</v>
      </c>
      <c r="ER11" s="15" t="e">
        <f>IF(#REF!="WP0",#REF!,0)</f>
        <v>#REF!</v>
      </c>
      <c r="ES11" s="15" t="e">
        <f>IF(#REF!="WP1",#REF!,0)</f>
        <v>#REF!</v>
      </c>
      <c r="ET11" s="15" t="e">
        <f>IF(#REF!="WP2",#REF!,0)</f>
        <v>#REF!</v>
      </c>
      <c r="EU11" s="15" t="e">
        <f>IF(#REF!="WP3",#REF!,0)</f>
        <v>#REF!</v>
      </c>
      <c r="EV11" s="15" t="e">
        <f>IF(#REF!="WP4",#REF!,0)</f>
        <v>#REF!</v>
      </c>
      <c r="EW11" s="15" t="e">
        <f>IF(#REF!="WP5",#REF!,0)</f>
        <v>#REF!</v>
      </c>
      <c r="EY11" s="13">
        <f t="shared" si="17"/>
        <v>8</v>
      </c>
      <c r="EZ11" s="15" t="e">
        <f>IF(#REF!="Administration",#REF!,0)</f>
        <v>#REF!</v>
      </c>
      <c r="FA11" s="15" t="e">
        <f>IF(#REF!="WP1",#REF!,0)</f>
        <v>#REF!</v>
      </c>
      <c r="FB11" s="15" t="e">
        <f>IF(#REF!="WP2",#REF!,0)</f>
        <v>#REF!</v>
      </c>
      <c r="FC11" s="15" t="e">
        <f>IF(#REF!="WP3",#REF!,0)</f>
        <v>#REF!</v>
      </c>
      <c r="FD11" s="15" t="e">
        <f>IF(#REF!="WP4",#REF!,0)</f>
        <v>#REF!</v>
      </c>
      <c r="FE11" s="15" t="e">
        <f>IF(#REF!="WP5",#REF!,0)</f>
        <v>#REF!</v>
      </c>
      <c r="FF11" s="15" t="e">
        <f>IF(#REF!="WP6",#REF!,0)</f>
        <v>#REF!</v>
      </c>
    </row>
    <row r="12" spans="1:162" x14ac:dyDescent="0.2">
      <c r="A12" s="1"/>
      <c r="B12" s="13">
        <f t="shared" si="0"/>
        <v>9</v>
      </c>
      <c r="C12" s="15">
        <f>IF('Project 1 name'!$D22="Administration",'Project 1 name'!$B22,0)</f>
        <v>0</v>
      </c>
      <c r="D12" s="15">
        <f>IF('Project 1 name'!$D22="WP1",'Project 1 name'!$B22,0)</f>
        <v>0</v>
      </c>
      <c r="E12" s="15">
        <f>IF('Project 1 name'!$D22="WP2",'Project 1 name'!$B22,0)</f>
        <v>0</v>
      </c>
      <c r="F12" s="15">
        <f>IF('Project 1 name'!$D22="WP3",'Project 1 name'!$B22,0)</f>
        <v>0</v>
      </c>
      <c r="G12" s="15">
        <f>IF('Project 1 name'!$D22="WP4",'Project 1 name'!$B22,0)</f>
        <v>0</v>
      </c>
      <c r="H12" s="15">
        <f>IF('Project 1 name'!$D22="WP5",'Project 1 name'!$B22,0)</f>
        <v>0</v>
      </c>
      <c r="I12" s="15">
        <f>IF('Project 1 name'!$D22="WP6",'Project 1 name'!$B22,0)</f>
        <v>0</v>
      </c>
      <c r="J12" s="15">
        <f>IF('Project 1 name'!$D22="WP7",'Project 1 name'!$B22,0)</f>
        <v>0</v>
      </c>
      <c r="K12" s="1"/>
      <c r="L12" s="13">
        <f t="shared" si="1"/>
        <v>9</v>
      </c>
      <c r="M12" s="15">
        <f>IF('Project 5 name'!$D22="WP1",'Project 5 name'!$B22,0)</f>
        <v>0</v>
      </c>
      <c r="N12" s="15">
        <f>IF('Project 5 name'!$D22="WP2",'Project 5 name'!$B22,0)</f>
        <v>0</v>
      </c>
      <c r="O12" s="15">
        <f>IF('Project 5 name'!$D22="WP3",'Project 5 name'!$B22,0)</f>
        <v>0</v>
      </c>
      <c r="P12" s="15">
        <f>IF('Project 5 name'!$D22="WP4",'Project 5 name'!$B22,0)</f>
        <v>0</v>
      </c>
      <c r="Q12" s="15">
        <f>IF('Project 5 name'!$D22="WP5",'Project 5 name'!$B22,0)</f>
        <v>0</v>
      </c>
      <c r="R12" s="15">
        <f>IF('Project 5 name'!$D22="WP6",'Project 5 name'!$B22,0)</f>
        <v>0</v>
      </c>
      <c r="S12" s="15">
        <f>IF('Project 5 name'!$D22="WP7",'Project 5 name'!$B22,0)</f>
        <v>0</v>
      </c>
      <c r="T12" s="15">
        <f>IF('Project 5 name'!$D22="WP8",'Project 5 name'!$B22,0)</f>
        <v>0</v>
      </c>
      <c r="U12" s="15">
        <f>IF('Project 5 name'!$D22="WP9",'Project 5 name'!$B22,0)</f>
        <v>0</v>
      </c>
      <c r="V12" s="1"/>
      <c r="W12" s="13">
        <f t="shared" si="2"/>
        <v>9</v>
      </c>
      <c r="X12" s="15" t="e">
        <f>IF(#REF!="Administration",#REF!,0)</f>
        <v>#REF!</v>
      </c>
      <c r="Y12" s="15" t="e">
        <f>IF(#REF!="WP1",#REF!,0)</f>
        <v>#REF!</v>
      </c>
      <c r="Z12" s="15" t="e">
        <f>IF(#REF!="WP2",#REF!,0)</f>
        <v>#REF!</v>
      </c>
      <c r="AA12" s="15" t="e">
        <f>IF(#REF!="WP3",#REF!,0)</f>
        <v>#REF!</v>
      </c>
      <c r="AB12" s="15" t="e">
        <f>IF(#REF!="WP4",#REF!,0)</f>
        <v>#REF!</v>
      </c>
      <c r="AC12" s="15" t="e">
        <f>IF(#REF!="WP5",#REF!,0)</f>
        <v>#REF!</v>
      </c>
      <c r="AD12" s="15" t="e">
        <f>IF(#REF!="WP6",#REF!,0)</f>
        <v>#REF!</v>
      </c>
      <c r="AE12" s="15" t="e">
        <f>IF(#REF!="WP7",#REF!,0)</f>
        <v>#REF!</v>
      </c>
      <c r="AF12" s="15" t="e">
        <f>IF(#REF!="WP8",#REF!,0)</f>
        <v>#REF!</v>
      </c>
      <c r="AG12" s="1"/>
      <c r="AH12" s="13">
        <f t="shared" si="3"/>
        <v>9</v>
      </c>
      <c r="AI12" s="15">
        <f>IF('Project 3 name'!$D22="Administration",'Project 3 name'!$B22,0)</f>
        <v>0</v>
      </c>
      <c r="AJ12" s="15">
        <f>IF('Project 3 name'!$D22="WP1",'Project 3 name'!$B22,0)</f>
        <v>0</v>
      </c>
      <c r="AK12" s="15">
        <f>IF('Project 3 name'!$D22="WP2",'Project 3 name'!$B22,0)</f>
        <v>0</v>
      </c>
      <c r="AL12" s="15">
        <f>IF('Project 3 name'!$D22="WP3",'Project 3 name'!$B22,0)</f>
        <v>0</v>
      </c>
      <c r="AM12" s="15">
        <f>IF('Project 3 name'!$D22="WP4",'Project 3 name'!$B22,0)</f>
        <v>0</v>
      </c>
      <c r="AN12" s="15">
        <f>IF('Project 3 name'!$D22="WP5",'Project 3 name'!$B22,0)</f>
        <v>0</v>
      </c>
      <c r="AO12" s="1"/>
      <c r="AP12" s="13">
        <f t="shared" si="4"/>
        <v>9</v>
      </c>
      <c r="AQ12" s="15" t="e">
        <f>IF('[2]ARIMENT II'!$D22="Administration",'Project 6 name'!$B22,0)</f>
        <v>#REF!</v>
      </c>
      <c r="AR12" s="15">
        <f>IF('Project 6 name'!$D22="WP1",'Project 6 name'!$B22,0)</f>
        <v>0</v>
      </c>
      <c r="AS12" s="15">
        <f>IF('Project 6 name'!$D22="WP2",'Project 6 name'!$B22,0)</f>
        <v>0</v>
      </c>
      <c r="AT12" s="15">
        <f>IF('Project 6 name'!$D22="WP3",'Project 6 name'!$B22,0)</f>
        <v>0</v>
      </c>
      <c r="AU12" s="15">
        <f>IF('Project 6 name'!$D22="WP4",'Project 6 name'!$B22,0)</f>
        <v>0</v>
      </c>
      <c r="AV12" s="15">
        <f>IF('Project 6 name'!$D22="WP5",'Project 6 name'!$B22,0)</f>
        <v>0</v>
      </c>
      <c r="AW12" s="15">
        <f>IF('Project 6 name'!$D22="WP6",'Project 6 name'!$B22,0)</f>
        <v>0</v>
      </c>
      <c r="AX12" s="1"/>
      <c r="AY12" s="13">
        <f t="shared" si="5"/>
        <v>9</v>
      </c>
      <c r="AZ12" s="15" t="e">
        <f>IF(#REF!="Administration",#REF!,0)</f>
        <v>#REF!</v>
      </c>
      <c r="BA12" s="15" t="e">
        <f>IF(#REF!="WP1",#REF!,0)</f>
        <v>#REF!</v>
      </c>
      <c r="BB12" s="15" t="e">
        <f>IF(#REF!="WP2",#REF!,0)</f>
        <v>#REF!</v>
      </c>
      <c r="BC12" s="15" t="e">
        <f>IF(#REF!="WP3",#REF!,0)</f>
        <v>#REF!</v>
      </c>
      <c r="BD12" s="15" t="e">
        <f>IF(#REF!="WP4",#REF!,0)</f>
        <v>#REF!</v>
      </c>
      <c r="BE12" s="15" t="e">
        <f>IF(#REF!="WP5",#REF!,0)</f>
        <v>#REF!</v>
      </c>
      <c r="BF12" s="1"/>
      <c r="BG12" s="13">
        <f t="shared" si="6"/>
        <v>9</v>
      </c>
      <c r="BH12" s="15" t="e">
        <f>IF(#REF!="Administration",#REF!,0)</f>
        <v>#REF!</v>
      </c>
      <c r="BI12" s="15" t="e">
        <f>IF(#REF!="WP0",#REF!,0)</f>
        <v>#REF!</v>
      </c>
      <c r="BJ12" s="15" t="e">
        <f>IF(#REF!="WP1",#REF!,0)</f>
        <v>#REF!</v>
      </c>
      <c r="BK12" s="15" t="e">
        <f>IF(#REF!="WP2",#REF!,0)</f>
        <v>#REF!</v>
      </c>
      <c r="BL12" s="15" t="e">
        <f>IF(#REF!="WP3",#REF!,0)</f>
        <v>#REF!</v>
      </c>
      <c r="BM12" s="15" t="e">
        <f>IF(#REF!="WP4",#REF!,0)</f>
        <v>#REF!</v>
      </c>
      <c r="BN12" s="1"/>
      <c r="BO12" s="13">
        <f t="shared" si="7"/>
        <v>9</v>
      </c>
      <c r="BP12" s="15" t="e">
        <f>IF(#REF!="Administration",#REF!,0)</f>
        <v>#REF!</v>
      </c>
      <c r="BQ12" s="15" t="e">
        <f>IF(#REF!="WP1",#REF!,0)</f>
        <v>#REF!</v>
      </c>
      <c r="BR12" s="15" t="e">
        <f>IF(#REF!="WP2",#REF!,0)</f>
        <v>#REF!</v>
      </c>
      <c r="BS12" s="15" t="e">
        <f>IF(#REF!="WP3",#REF!,0)</f>
        <v>#REF!</v>
      </c>
      <c r="BT12" s="15" t="e">
        <f>IF(#REF!="WP4",#REF!,0)</f>
        <v>#REF!</v>
      </c>
      <c r="BU12" s="15" t="e">
        <f>IF(#REF!="WP5",#REF!,0)</f>
        <v>#REF!</v>
      </c>
      <c r="BV12" s="15" t="e">
        <f>IF(#REF!="WP6",#REF!,0)</f>
        <v>#REF!</v>
      </c>
      <c r="BW12" s="15" t="e">
        <f>IF(#REF!="WP7",#REF!,0)</f>
        <v>#REF!</v>
      </c>
      <c r="BX12" s="15" t="e">
        <f>IF(#REF!="WP8",#REF!,0)</f>
        <v>#REF!</v>
      </c>
      <c r="BY12" s="15" t="e">
        <f>IF(#REF!="WP9",#REF!,0)</f>
        <v>#REF!</v>
      </c>
      <c r="BZ12" s="1"/>
      <c r="CA12" s="13">
        <f t="shared" si="8"/>
        <v>9</v>
      </c>
      <c r="CB12" s="15">
        <f>IF('Project 2 name'!$D22="Administration",'Project 2 name'!$B22,0)</f>
        <v>0</v>
      </c>
      <c r="CC12" s="15">
        <f>IF('Project 2 name'!$D22="WP1",'Project 2 name'!$B22,0)</f>
        <v>0</v>
      </c>
      <c r="CD12" s="15">
        <f>IF('Project 2 name'!$D22="WP2",'Project 2 name'!$B22,0)</f>
        <v>0</v>
      </c>
      <c r="CE12" s="15">
        <f>IF('Project 2 name'!$D22="WP3",'Project 2 name'!$B22,0)</f>
        <v>0</v>
      </c>
      <c r="CF12" s="15">
        <f>IF('Project 2 name'!$D22="WP4",'Project 2 name'!$B22,0)</f>
        <v>0</v>
      </c>
      <c r="CG12" s="15">
        <f>IF('Project 2 name'!$D22="WP5",'Project 2 name'!$B22,0)</f>
        <v>0</v>
      </c>
      <c r="CH12" s="15">
        <f>IF('Project 2 name'!$D22="WP6",'Project 2 name'!$B22,0)</f>
        <v>0</v>
      </c>
      <c r="CI12" s="15">
        <f>IF('Project 2 name'!$D22="WP7",'Project 2 name'!$B22,0)</f>
        <v>0</v>
      </c>
      <c r="CJ12" s="1"/>
      <c r="CK12" s="13">
        <f t="shared" si="9"/>
        <v>9</v>
      </c>
      <c r="CL12" s="15" t="e">
        <f>IF(#REF!="Administration",#REF!,0)</f>
        <v>#REF!</v>
      </c>
      <c r="CM12" s="15" t="e">
        <f>IF(#REF!="WP7",#REF!,0)</f>
        <v>#REF!</v>
      </c>
      <c r="CN12" s="15" t="e">
        <f>IF(#REF!="WP2",#REF!,0)</f>
        <v>#REF!</v>
      </c>
      <c r="CO12" s="15" t="e">
        <f>IF(#REF!="WP3",#REF!,0)</f>
        <v>#REF!</v>
      </c>
      <c r="CP12" s="15" t="e">
        <f>IF(#REF!="WP4",#REF!,0)</f>
        <v>#REF!</v>
      </c>
      <c r="CQ12" s="15" t="e">
        <f>IF(#REF!="WP5",#REF!,0)</f>
        <v>#REF!</v>
      </c>
      <c r="CR12" s="15" t="e">
        <f>IF(#REF!="WP6",#REF!,0)</f>
        <v>#REF!</v>
      </c>
      <c r="CS12" s="1"/>
      <c r="CT12" s="13">
        <f t="shared" si="10"/>
        <v>9</v>
      </c>
      <c r="CU12" s="15">
        <f>IF('Project 4 name'!$D22="Administration",'Project 4 name'!$B22,0)</f>
        <v>0</v>
      </c>
      <c r="CV12" s="15">
        <f>IF('Project 4 name'!$D22="WP1",'Project 4 name'!$B22,0)</f>
        <v>0</v>
      </c>
      <c r="CW12" s="15">
        <f>IF('Project 4 name'!$D22="WP2",'Project 4 name'!$B22,0)</f>
        <v>0</v>
      </c>
      <c r="CX12" s="15">
        <f>IF('Project 4 name'!$D22="WP3",'Project 4 name'!$B22,0)</f>
        <v>0</v>
      </c>
      <c r="CY12" s="15">
        <f>IF('Project 4 name'!$D22="WP4",'Project 4 name'!$B22,0)</f>
        <v>0</v>
      </c>
      <c r="CZ12" s="15">
        <f>IF('Project 4 name'!$D22="WP5",'Project 4 name'!$B22,0)</f>
        <v>0</v>
      </c>
      <c r="DA12" s="15">
        <f>IF('Project 4 name'!$D22="WP6",'Project 4 name'!$B22,0)</f>
        <v>0</v>
      </c>
      <c r="DB12" s="1"/>
      <c r="DC12" s="13">
        <f t="shared" si="11"/>
        <v>9</v>
      </c>
      <c r="DD12" s="15">
        <f>IF(MVZI!$D22="Administration",MVZI!$B22,0)</f>
        <v>0</v>
      </c>
      <c r="DE12" s="15">
        <f>IF(MVZI!$D22="WP0",MVZI!$B22,0)</f>
        <v>0</v>
      </c>
      <c r="DF12" s="1"/>
      <c r="DG12" s="13">
        <f t="shared" si="12"/>
        <v>9</v>
      </c>
      <c r="DH12" s="15" t="e">
        <f>IF(#REF!="Administration",#REF!,0)</f>
        <v>#REF!</v>
      </c>
      <c r="DI12" s="15" t="e">
        <f>IF(#REF!="WP1",#REF!,0)</f>
        <v>#REF!</v>
      </c>
      <c r="DJ12" s="15" t="e">
        <f>IF(#REF!="WP2",#REF!,0)</f>
        <v>#REF!</v>
      </c>
      <c r="DK12" s="15" t="e">
        <f>IF(#REF!="WP3",#REF!,0)</f>
        <v>#REF!</v>
      </c>
      <c r="DL12" s="1"/>
      <c r="DM12" s="13">
        <f t="shared" si="13"/>
        <v>9</v>
      </c>
      <c r="DN12" s="15" t="e">
        <f>IF(#REF!="Administration",#REF!,0)</f>
        <v>#REF!</v>
      </c>
      <c r="DO12" s="15" t="e">
        <f>IF(#REF!="WP1",#REF!,0)</f>
        <v>#REF!</v>
      </c>
      <c r="DP12" s="15" t="e">
        <f>IF(#REF!="WP2",#REF!,0)</f>
        <v>#REF!</v>
      </c>
      <c r="DQ12" s="15" t="e">
        <f>IF(#REF!="WP3",#REF!,0)</f>
        <v>#REF!</v>
      </c>
      <c r="DR12" s="15" t="e">
        <f>IF(#REF!="WP4",#REF!,0)</f>
        <v>#REF!</v>
      </c>
      <c r="DS12" s="15" t="e">
        <f>IF(#REF!="WP5",#REF!,0)</f>
        <v>#REF!</v>
      </c>
      <c r="DT12" s="15" t="e">
        <f>IF(#REF!="WP6",#REF!,0)</f>
        <v>#REF!</v>
      </c>
      <c r="DU12" s="15" t="e">
        <f>IF(#REF!="WP7",#REF!,0)</f>
        <v>#REF!</v>
      </c>
      <c r="DV12" s="15" t="e">
        <f>IF(#REF!="WP8",#REF!,0)</f>
        <v>#REF!</v>
      </c>
      <c r="DW12" s="15" t="e">
        <f>IF(#REF!="WP9",#REF!,0)</f>
        <v>#REF!</v>
      </c>
      <c r="DX12" s="1"/>
      <c r="DY12" s="13">
        <f t="shared" si="14"/>
        <v>9</v>
      </c>
      <c r="DZ12" s="15" t="e">
        <f>IF(#REF!="Administration",#REF!,0)</f>
        <v>#REF!</v>
      </c>
      <c r="EA12" s="15" t="e">
        <f>IF(#REF!="WP0",#REF!,0)</f>
        <v>#REF!</v>
      </c>
      <c r="EB12" s="15" t="e">
        <f>IF(#REF!="WP1",#REF!,0)</f>
        <v>#REF!</v>
      </c>
      <c r="EC12" s="15" t="e">
        <f>IF(#REF!="WP2",#REF!,0)</f>
        <v>#REF!</v>
      </c>
      <c r="ED12" s="15" t="e">
        <f>IF(#REF!="WP3",#REF!,0)</f>
        <v>#REF!</v>
      </c>
      <c r="EE12" s="15" t="e">
        <f>IF(#REF!="WP4",#REF!,0)</f>
        <v>#REF!</v>
      </c>
      <c r="EF12" s="15" t="e">
        <f>IF(#REF!="WP5",#REF!,0)</f>
        <v>#REF!</v>
      </c>
      <c r="EG12" s="15" t="e">
        <f>IF(#REF!="WP6",#REF!,0)</f>
        <v>#REF!</v>
      </c>
      <c r="EH12" s="1"/>
      <c r="EI12" s="13">
        <f t="shared" si="15"/>
        <v>9</v>
      </c>
      <c r="EJ12" s="15" t="e">
        <f>IF(#REF!="Administration",#REF!,0)</f>
        <v>#REF!</v>
      </c>
      <c r="EK12" s="15" t="e">
        <f>IF(#REF!="WP1",#REF!,0)</f>
        <v>#REF!</v>
      </c>
      <c r="EL12" s="15" t="e">
        <f>IF(#REF!="WP2",#REF!,0)</f>
        <v>#REF!</v>
      </c>
      <c r="EM12" s="15" t="e">
        <f>IF(#REF!="WP3",#REF!,0)</f>
        <v>#REF!</v>
      </c>
      <c r="EN12" s="15" t="e">
        <f>IF(#REF!="WP4",#REF!,0)</f>
        <v>#REF!</v>
      </c>
      <c r="EO12" s="1"/>
      <c r="EP12" s="13">
        <f t="shared" si="16"/>
        <v>9</v>
      </c>
      <c r="EQ12" s="15" t="e">
        <f>IF(#REF!="Administration",#REF!,0)</f>
        <v>#REF!</v>
      </c>
      <c r="ER12" s="15" t="e">
        <f>IF(#REF!="WP0",#REF!,0)</f>
        <v>#REF!</v>
      </c>
      <c r="ES12" s="15" t="e">
        <f>IF(#REF!="WP1",#REF!,0)</f>
        <v>#REF!</v>
      </c>
      <c r="ET12" s="15" t="e">
        <f>IF(#REF!="WP2",#REF!,0)</f>
        <v>#REF!</v>
      </c>
      <c r="EU12" s="15" t="e">
        <f>IF(#REF!="WP3",#REF!,0)</f>
        <v>#REF!</v>
      </c>
      <c r="EV12" s="15" t="e">
        <f>IF(#REF!="WP4",#REF!,0)</f>
        <v>#REF!</v>
      </c>
      <c r="EW12" s="15" t="e">
        <f>IF(#REF!="WP5",#REF!,0)</f>
        <v>#REF!</v>
      </c>
      <c r="EY12" s="13">
        <f t="shared" si="17"/>
        <v>9</v>
      </c>
      <c r="EZ12" s="15" t="e">
        <f>IF(#REF!="Administration",#REF!,0)</f>
        <v>#REF!</v>
      </c>
      <c r="FA12" s="15" t="e">
        <f>IF(#REF!="WP1",#REF!,0)</f>
        <v>#REF!</v>
      </c>
      <c r="FB12" s="15" t="e">
        <f>IF(#REF!="WP2",#REF!,0)</f>
        <v>#REF!</v>
      </c>
      <c r="FC12" s="15" t="e">
        <f>IF(#REF!="WP3",#REF!,0)</f>
        <v>#REF!</v>
      </c>
      <c r="FD12" s="15" t="e">
        <f>IF(#REF!="WP4",#REF!,0)</f>
        <v>#REF!</v>
      </c>
      <c r="FE12" s="15" t="e">
        <f>IF(#REF!="WP5",#REF!,0)</f>
        <v>#REF!</v>
      </c>
      <c r="FF12" s="15" t="e">
        <f>IF(#REF!="WP6",#REF!,0)</f>
        <v>#REF!</v>
      </c>
    </row>
    <row r="13" spans="1:162" x14ac:dyDescent="0.2">
      <c r="A13" s="1"/>
      <c r="B13" s="13">
        <f t="shared" si="0"/>
        <v>10</v>
      </c>
      <c r="C13" s="15">
        <f>IF('Project 1 name'!$D23="Administration",'Project 1 name'!$B23,0)</f>
        <v>0</v>
      </c>
      <c r="D13" s="15">
        <f>IF('Project 1 name'!$D23="WP1",'Project 1 name'!$B23,0)</f>
        <v>0</v>
      </c>
      <c r="E13" s="15">
        <f>IF('Project 1 name'!$D23="WP2",'Project 1 name'!$B23,0)</f>
        <v>0</v>
      </c>
      <c r="F13" s="15">
        <f>IF('Project 1 name'!$D23="WP3",'Project 1 name'!$B23,0)</f>
        <v>0</v>
      </c>
      <c r="G13" s="15">
        <f>IF('Project 1 name'!$D23="WP4",'Project 1 name'!$B23,0)</f>
        <v>0</v>
      </c>
      <c r="H13" s="15">
        <f>IF('Project 1 name'!$D23="WP5",'Project 1 name'!$B23,0)</f>
        <v>0</v>
      </c>
      <c r="I13" s="15">
        <f>IF('Project 1 name'!$D23="WP6",'Project 1 name'!$B23,0)</f>
        <v>0</v>
      </c>
      <c r="J13" s="15">
        <f>IF('Project 1 name'!$D23="WP7",'Project 1 name'!$B23,0)</f>
        <v>0</v>
      </c>
      <c r="K13" s="1"/>
      <c r="L13" s="13">
        <f t="shared" si="1"/>
        <v>10</v>
      </c>
      <c r="M13" s="15">
        <f>IF('Project 5 name'!$D23="WP1",'Project 5 name'!$B23,0)</f>
        <v>0</v>
      </c>
      <c r="N13" s="15">
        <f>IF('Project 5 name'!$D23="WP2",'Project 5 name'!$B23,0)</f>
        <v>0</v>
      </c>
      <c r="O13" s="15">
        <f>IF('Project 5 name'!$D23="WP3",'Project 5 name'!$B23,0)</f>
        <v>0</v>
      </c>
      <c r="P13" s="15">
        <f>IF('Project 5 name'!$D23="WP4",'Project 5 name'!$B23,0)</f>
        <v>0</v>
      </c>
      <c r="Q13" s="15">
        <f>IF('Project 5 name'!$D23="WP5",'Project 5 name'!$B23,0)</f>
        <v>0</v>
      </c>
      <c r="R13" s="15">
        <f>IF('Project 5 name'!$D23="WP6",'Project 5 name'!$B23,0)</f>
        <v>0</v>
      </c>
      <c r="S13" s="15">
        <f>IF('Project 5 name'!$D23="WP7",'Project 5 name'!$B23,0)</f>
        <v>0</v>
      </c>
      <c r="T13" s="15">
        <f>IF('Project 5 name'!$D23="WP8",'Project 5 name'!$B23,0)</f>
        <v>0</v>
      </c>
      <c r="U13" s="15">
        <f>IF('Project 5 name'!$D23="WP9",'Project 5 name'!$B23,0)</f>
        <v>0</v>
      </c>
      <c r="V13" s="1"/>
      <c r="W13" s="13">
        <f t="shared" si="2"/>
        <v>10</v>
      </c>
      <c r="X13" s="15" t="e">
        <f>IF(#REF!="Administration",#REF!,0)</f>
        <v>#REF!</v>
      </c>
      <c r="Y13" s="15" t="e">
        <f>IF(#REF!="WP1",#REF!,0)</f>
        <v>#REF!</v>
      </c>
      <c r="Z13" s="15" t="e">
        <f>IF(#REF!="WP2",#REF!,0)</f>
        <v>#REF!</v>
      </c>
      <c r="AA13" s="15" t="e">
        <f>IF(#REF!="WP3",#REF!,0)</f>
        <v>#REF!</v>
      </c>
      <c r="AB13" s="15" t="e">
        <f>IF(#REF!="WP4",#REF!,0)</f>
        <v>#REF!</v>
      </c>
      <c r="AC13" s="15" t="e">
        <f>IF(#REF!="WP5",#REF!,0)</f>
        <v>#REF!</v>
      </c>
      <c r="AD13" s="15" t="e">
        <f>IF(#REF!="WP6",#REF!,0)</f>
        <v>#REF!</v>
      </c>
      <c r="AE13" s="15" t="e">
        <f>IF(#REF!="WP7",#REF!,0)</f>
        <v>#REF!</v>
      </c>
      <c r="AF13" s="15" t="e">
        <f>IF(#REF!="WP8",#REF!,0)</f>
        <v>#REF!</v>
      </c>
      <c r="AG13" s="1"/>
      <c r="AH13" s="13">
        <f t="shared" si="3"/>
        <v>10</v>
      </c>
      <c r="AI13" s="15">
        <f>IF('Project 3 name'!$D23="Administration",'Project 3 name'!$B23,0)</f>
        <v>0</v>
      </c>
      <c r="AJ13" s="15">
        <f>IF('Project 3 name'!$D23="WP1",'Project 3 name'!$B23,0)</f>
        <v>0</v>
      </c>
      <c r="AK13" s="15">
        <f>IF('Project 3 name'!$D23="WP2",'Project 3 name'!$B23,0)</f>
        <v>0</v>
      </c>
      <c r="AL13" s="15">
        <f>IF('Project 3 name'!$D23="WP3",'Project 3 name'!$B23,0)</f>
        <v>0</v>
      </c>
      <c r="AM13" s="15">
        <f>IF('Project 3 name'!$D23="WP4",'Project 3 name'!$B23,0)</f>
        <v>0</v>
      </c>
      <c r="AN13" s="15">
        <f>IF('Project 3 name'!$D23="WP5",'Project 3 name'!$B23,0)</f>
        <v>0</v>
      </c>
      <c r="AO13" s="1"/>
      <c r="AP13" s="13">
        <f t="shared" si="4"/>
        <v>10</v>
      </c>
      <c r="AQ13" s="15" t="e">
        <f>IF('[2]ARIMENT II'!$D23="Administration",'Project 6 name'!$B23,0)</f>
        <v>#REF!</v>
      </c>
      <c r="AR13" s="15">
        <f>IF('Project 6 name'!$D23="WP1",'Project 6 name'!$B23,0)</f>
        <v>0</v>
      </c>
      <c r="AS13" s="15">
        <f>IF('Project 6 name'!$D23="WP2",'Project 6 name'!$B23,0)</f>
        <v>0</v>
      </c>
      <c r="AT13" s="15">
        <f>IF('Project 6 name'!$D23="WP3",'Project 6 name'!$B23,0)</f>
        <v>0</v>
      </c>
      <c r="AU13" s="15">
        <f>IF('Project 6 name'!$D23="WP4",'Project 6 name'!$B23,0)</f>
        <v>0</v>
      </c>
      <c r="AV13" s="15">
        <f>IF('Project 6 name'!$D23="WP5",'Project 6 name'!$B23,0)</f>
        <v>0</v>
      </c>
      <c r="AW13" s="15">
        <f>IF('Project 6 name'!$D23="WP6",'Project 6 name'!$B23,0)</f>
        <v>0</v>
      </c>
      <c r="AX13" s="1"/>
      <c r="AY13" s="13">
        <f t="shared" si="5"/>
        <v>10</v>
      </c>
      <c r="AZ13" s="15" t="e">
        <f>IF(#REF!="Administration",#REF!,0)</f>
        <v>#REF!</v>
      </c>
      <c r="BA13" s="15" t="e">
        <f>IF(#REF!="WP1",#REF!,0)</f>
        <v>#REF!</v>
      </c>
      <c r="BB13" s="15" t="e">
        <f>IF(#REF!="WP2",#REF!,0)</f>
        <v>#REF!</v>
      </c>
      <c r="BC13" s="15" t="e">
        <f>IF(#REF!="WP3",#REF!,0)</f>
        <v>#REF!</v>
      </c>
      <c r="BD13" s="15" t="e">
        <f>IF(#REF!="WP4",#REF!,0)</f>
        <v>#REF!</v>
      </c>
      <c r="BE13" s="15" t="e">
        <f>IF(#REF!="WP5",#REF!,0)</f>
        <v>#REF!</v>
      </c>
      <c r="BF13" s="1"/>
      <c r="BG13" s="13">
        <f t="shared" si="6"/>
        <v>10</v>
      </c>
      <c r="BH13" s="15" t="e">
        <f>IF(#REF!="Administration",#REF!,0)</f>
        <v>#REF!</v>
      </c>
      <c r="BI13" s="15" t="e">
        <f>IF(#REF!="WP0",#REF!,0)</f>
        <v>#REF!</v>
      </c>
      <c r="BJ13" s="15" t="e">
        <f>IF(#REF!="WP1",#REF!,0)</f>
        <v>#REF!</v>
      </c>
      <c r="BK13" s="15" t="e">
        <f>IF(#REF!="WP2",#REF!,0)</f>
        <v>#REF!</v>
      </c>
      <c r="BL13" s="15" t="e">
        <f>IF(#REF!="WP3",#REF!,0)</f>
        <v>#REF!</v>
      </c>
      <c r="BM13" s="15" t="e">
        <f>IF(#REF!="WP4",#REF!,0)</f>
        <v>#REF!</v>
      </c>
      <c r="BN13" s="1"/>
      <c r="BO13" s="13">
        <f t="shared" si="7"/>
        <v>10</v>
      </c>
      <c r="BP13" s="15" t="e">
        <f>IF(#REF!="Administration",#REF!,0)</f>
        <v>#REF!</v>
      </c>
      <c r="BQ13" s="15" t="e">
        <f>IF(#REF!="WP1",#REF!,0)</f>
        <v>#REF!</v>
      </c>
      <c r="BR13" s="15" t="e">
        <f>IF(#REF!="WP2",#REF!,0)</f>
        <v>#REF!</v>
      </c>
      <c r="BS13" s="15" t="e">
        <f>IF(#REF!="WP3",#REF!,0)</f>
        <v>#REF!</v>
      </c>
      <c r="BT13" s="15" t="e">
        <f>IF(#REF!="WP4",#REF!,0)</f>
        <v>#REF!</v>
      </c>
      <c r="BU13" s="15" t="e">
        <f>IF(#REF!="WP5",#REF!,0)</f>
        <v>#REF!</v>
      </c>
      <c r="BV13" s="15" t="e">
        <f>IF(#REF!="WP6",#REF!,0)</f>
        <v>#REF!</v>
      </c>
      <c r="BW13" s="15" t="e">
        <f>IF(#REF!="WP7",#REF!,0)</f>
        <v>#REF!</v>
      </c>
      <c r="BX13" s="15" t="e">
        <f>IF(#REF!="WP8",#REF!,0)</f>
        <v>#REF!</v>
      </c>
      <c r="BY13" s="15" t="e">
        <f>IF(#REF!="WP9",#REF!,0)</f>
        <v>#REF!</v>
      </c>
      <c r="BZ13" s="1"/>
      <c r="CA13" s="13">
        <f t="shared" si="8"/>
        <v>10</v>
      </c>
      <c r="CB13" s="15">
        <f>IF('Project 2 name'!$D23="Administration",'Project 2 name'!$B23,0)</f>
        <v>0</v>
      </c>
      <c r="CC13" s="15">
        <f>IF('Project 2 name'!$D23="WP1",'Project 2 name'!$B23,0)</f>
        <v>0</v>
      </c>
      <c r="CD13" s="15">
        <f>IF('Project 2 name'!$D23="WP2",'Project 2 name'!$B23,0)</f>
        <v>0</v>
      </c>
      <c r="CE13" s="15">
        <f>IF('Project 2 name'!$D23="WP3",'Project 2 name'!$B23,0)</f>
        <v>0</v>
      </c>
      <c r="CF13" s="15">
        <f>IF('Project 2 name'!$D23="WP4",'Project 2 name'!$B23,0)</f>
        <v>0</v>
      </c>
      <c r="CG13" s="15">
        <f>IF('Project 2 name'!$D23="WP5",'Project 2 name'!$B23,0)</f>
        <v>0</v>
      </c>
      <c r="CH13" s="15">
        <f>IF('Project 2 name'!$D23="WP6",'Project 2 name'!$B23,0)</f>
        <v>0</v>
      </c>
      <c r="CI13" s="15">
        <f>IF('Project 2 name'!$D23="WP7",'Project 2 name'!$B23,0)</f>
        <v>0</v>
      </c>
      <c r="CJ13" s="1"/>
      <c r="CK13" s="13">
        <f t="shared" si="9"/>
        <v>10</v>
      </c>
      <c r="CL13" s="15" t="e">
        <f>IF(#REF!="Administration",#REF!,0)</f>
        <v>#REF!</v>
      </c>
      <c r="CM13" s="15" t="e">
        <f>IF(#REF!="WP7",#REF!,0)</f>
        <v>#REF!</v>
      </c>
      <c r="CN13" s="15" t="e">
        <f>IF(#REF!="WP2",#REF!,0)</f>
        <v>#REF!</v>
      </c>
      <c r="CO13" s="15" t="e">
        <f>IF(#REF!="WP3",#REF!,0)</f>
        <v>#REF!</v>
      </c>
      <c r="CP13" s="15" t="e">
        <f>IF(#REF!="WP4",#REF!,0)</f>
        <v>#REF!</v>
      </c>
      <c r="CQ13" s="15" t="e">
        <f>IF(#REF!="WP5",#REF!,0)</f>
        <v>#REF!</v>
      </c>
      <c r="CR13" s="15" t="e">
        <f>IF(#REF!="WP6",#REF!,0)</f>
        <v>#REF!</v>
      </c>
      <c r="CS13" s="1"/>
      <c r="CT13" s="13">
        <f t="shared" si="10"/>
        <v>10</v>
      </c>
      <c r="CU13" s="15">
        <f>IF('Project 4 name'!$D23="Administration",'Project 4 name'!$B23,0)</f>
        <v>0</v>
      </c>
      <c r="CV13" s="15">
        <f>IF('Project 4 name'!$D23="WP1",'Project 4 name'!$B23,0)</f>
        <v>0</v>
      </c>
      <c r="CW13" s="15">
        <f>IF('Project 4 name'!$D23="WP2",'Project 4 name'!$B23,0)</f>
        <v>0</v>
      </c>
      <c r="CX13" s="15">
        <f>IF('Project 4 name'!$D23="WP3",'Project 4 name'!$B23,0)</f>
        <v>0</v>
      </c>
      <c r="CY13" s="15">
        <f>IF('Project 4 name'!$D23="WP4",'Project 4 name'!$B23,0)</f>
        <v>0</v>
      </c>
      <c r="CZ13" s="15">
        <f>IF('Project 4 name'!$D23="WP5",'Project 4 name'!$B23,0)</f>
        <v>0</v>
      </c>
      <c r="DA13" s="15">
        <f>IF('Project 4 name'!$D23="WP6",'Project 4 name'!$B23,0)</f>
        <v>0</v>
      </c>
      <c r="DB13" s="1"/>
      <c r="DC13" s="13">
        <f t="shared" si="11"/>
        <v>10</v>
      </c>
      <c r="DD13" s="15">
        <f>IF(MVZI!$D23="Administration",MVZI!$B23,0)</f>
        <v>0</v>
      </c>
      <c r="DE13" s="15">
        <f>IF(MVZI!$D23="WP0",MVZI!$B23,0)</f>
        <v>0</v>
      </c>
      <c r="DF13" s="1"/>
      <c r="DG13" s="13">
        <f t="shared" si="12"/>
        <v>10</v>
      </c>
      <c r="DH13" s="15" t="e">
        <f>IF(#REF!="Administration",#REF!,0)</f>
        <v>#REF!</v>
      </c>
      <c r="DI13" s="15" t="e">
        <f>IF(#REF!="WP1",#REF!,0)</f>
        <v>#REF!</v>
      </c>
      <c r="DJ13" s="15" t="e">
        <f>IF(#REF!="WP2",#REF!,0)</f>
        <v>#REF!</v>
      </c>
      <c r="DK13" s="15" t="e">
        <f>IF(#REF!="WP3",#REF!,0)</f>
        <v>#REF!</v>
      </c>
      <c r="DL13" s="1"/>
      <c r="DM13" s="13">
        <f t="shared" si="13"/>
        <v>10</v>
      </c>
      <c r="DN13" s="15" t="e">
        <f>IF(#REF!="Administration",#REF!,0)</f>
        <v>#REF!</v>
      </c>
      <c r="DO13" s="15" t="e">
        <f>IF(#REF!="WP1",#REF!,0)</f>
        <v>#REF!</v>
      </c>
      <c r="DP13" s="15" t="e">
        <f>IF(#REF!="WP2",#REF!,0)</f>
        <v>#REF!</v>
      </c>
      <c r="DQ13" s="15" t="e">
        <f>IF(#REF!="WP3",#REF!,0)</f>
        <v>#REF!</v>
      </c>
      <c r="DR13" s="15" t="e">
        <f>IF(#REF!="WP4",#REF!,0)</f>
        <v>#REF!</v>
      </c>
      <c r="DS13" s="15" t="e">
        <f>IF(#REF!="WP5",#REF!,0)</f>
        <v>#REF!</v>
      </c>
      <c r="DT13" s="15" t="e">
        <f>IF(#REF!="WP6",#REF!,0)</f>
        <v>#REF!</v>
      </c>
      <c r="DU13" s="15" t="e">
        <f>IF(#REF!="WP7",#REF!,0)</f>
        <v>#REF!</v>
      </c>
      <c r="DV13" s="15" t="e">
        <f>IF(#REF!="WP8",#REF!,0)</f>
        <v>#REF!</v>
      </c>
      <c r="DW13" s="15" t="e">
        <f>IF(#REF!="WP9",#REF!,0)</f>
        <v>#REF!</v>
      </c>
      <c r="DX13" s="1"/>
      <c r="DY13" s="13">
        <f t="shared" si="14"/>
        <v>10</v>
      </c>
      <c r="DZ13" s="15" t="e">
        <f>IF(#REF!="Administration",#REF!,0)</f>
        <v>#REF!</v>
      </c>
      <c r="EA13" s="15" t="e">
        <f>IF(#REF!="WP0",#REF!,0)</f>
        <v>#REF!</v>
      </c>
      <c r="EB13" s="15" t="e">
        <f>IF(#REF!="WP1",#REF!,0)</f>
        <v>#REF!</v>
      </c>
      <c r="EC13" s="15" t="e">
        <f>IF(#REF!="WP2",#REF!,0)</f>
        <v>#REF!</v>
      </c>
      <c r="ED13" s="15" t="e">
        <f>IF(#REF!="WP3",#REF!,0)</f>
        <v>#REF!</v>
      </c>
      <c r="EE13" s="15" t="e">
        <f>IF(#REF!="WP4",#REF!,0)</f>
        <v>#REF!</v>
      </c>
      <c r="EF13" s="15" t="e">
        <f>IF(#REF!="WP5",#REF!,0)</f>
        <v>#REF!</v>
      </c>
      <c r="EG13" s="15" t="e">
        <f>IF(#REF!="WP6",#REF!,0)</f>
        <v>#REF!</v>
      </c>
      <c r="EH13" s="1"/>
      <c r="EI13" s="13">
        <f t="shared" si="15"/>
        <v>10</v>
      </c>
      <c r="EJ13" s="15" t="e">
        <f>IF(#REF!="Administration",#REF!,0)</f>
        <v>#REF!</v>
      </c>
      <c r="EK13" s="15" t="e">
        <f>IF(#REF!="WP1",#REF!,0)</f>
        <v>#REF!</v>
      </c>
      <c r="EL13" s="15" t="e">
        <f>IF(#REF!="WP2",#REF!,0)</f>
        <v>#REF!</v>
      </c>
      <c r="EM13" s="15" t="e">
        <f>IF(#REF!="WP3",#REF!,0)</f>
        <v>#REF!</v>
      </c>
      <c r="EN13" s="15" t="e">
        <f>IF(#REF!="WP4",#REF!,0)</f>
        <v>#REF!</v>
      </c>
      <c r="EO13" s="1"/>
      <c r="EP13" s="13">
        <f t="shared" si="16"/>
        <v>10</v>
      </c>
      <c r="EQ13" s="15" t="e">
        <f>IF(#REF!="Administration",#REF!,0)</f>
        <v>#REF!</v>
      </c>
      <c r="ER13" s="15" t="e">
        <f>IF(#REF!="WP0",#REF!,0)</f>
        <v>#REF!</v>
      </c>
      <c r="ES13" s="15" t="e">
        <f>IF(#REF!="WP1",#REF!,0)</f>
        <v>#REF!</v>
      </c>
      <c r="ET13" s="15" t="e">
        <f>IF(#REF!="WP2",#REF!,0)</f>
        <v>#REF!</v>
      </c>
      <c r="EU13" s="15" t="e">
        <f>IF(#REF!="WP3",#REF!,0)</f>
        <v>#REF!</v>
      </c>
      <c r="EV13" s="15" t="e">
        <f>IF(#REF!="WP4",#REF!,0)</f>
        <v>#REF!</v>
      </c>
      <c r="EW13" s="15" t="e">
        <f>IF(#REF!="WP5",#REF!,0)</f>
        <v>#REF!</v>
      </c>
      <c r="EY13" s="13">
        <f t="shared" si="17"/>
        <v>10</v>
      </c>
      <c r="EZ13" s="15" t="e">
        <f>IF(#REF!="Administration",#REF!,0)</f>
        <v>#REF!</v>
      </c>
      <c r="FA13" s="15" t="e">
        <f>IF(#REF!="WP1",#REF!,0)</f>
        <v>#REF!</v>
      </c>
      <c r="FB13" s="15" t="e">
        <f>IF(#REF!="WP2",#REF!,0)</f>
        <v>#REF!</v>
      </c>
      <c r="FC13" s="15" t="e">
        <f>IF(#REF!="WP3",#REF!,0)</f>
        <v>#REF!</v>
      </c>
      <c r="FD13" s="15" t="e">
        <f>IF(#REF!="WP4",#REF!,0)</f>
        <v>#REF!</v>
      </c>
      <c r="FE13" s="15" t="e">
        <f>IF(#REF!="WP5",#REF!,0)</f>
        <v>#REF!</v>
      </c>
      <c r="FF13" s="15" t="e">
        <f>IF(#REF!="WP6",#REF!,0)</f>
        <v>#REF!</v>
      </c>
    </row>
    <row r="14" spans="1:162" x14ac:dyDescent="0.2">
      <c r="A14" s="1"/>
      <c r="B14" s="13">
        <f t="shared" si="0"/>
        <v>11</v>
      </c>
      <c r="C14" s="15">
        <f>IF('Project 1 name'!$D24="Administration",'Project 1 name'!$B24,0)</f>
        <v>0</v>
      </c>
      <c r="D14" s="15">
        <f>IF('Project 1 name'!$D24="WP1",'Project 1 name'!$B24,0)</f>
        <v>0</v>
      </c>
      <c r="E14" s="15">
        <f>IF('Project 1 name'!$D24="WP2",'Project 1 name'!$B24,0)</f>
        <v>0</v>
      </c>
      <c r="F14" s="15">
        <f>IF('Project 1 name'!$D24="WP3",'Project 1 name'!$B24,0)</f>
        <v>0</v>
      </c>
      <c r="G14" s="15">
        <f>IF('Project 1 name'!$D24="WP4",'Project 1 name'!$B24,0)</f>
        <v>0</v>
      </c>
      <c r="H14" s="15">
        <f>IF('Project 1 name'!$D24="WP5",'Project 1 name'!$B24,0)</f>
        <v>0</v>
      </c>
      <c r="I14" s="15">
        <f>IF('Project 1 name'!$D24="WP6",'Project 1 name'!$B24,0)</f>
        <v>0</v>
      </c>
      <c r="J14" s="15">
        <f>IF('Project 1 name'!$D24="WP7",'Project 1 name'!$B24,0)</f>
        <v>0</v>
      </c>
      <c r="K14" s="1"/>
      <c r="L14" s="13">
        <f t="shared" si="1"/>
        <v>11</v>
      </c>
      <c r="M14" s="15">
        <f>IF('Project 5 name'!$D24="WP1",'Project 5 name'!$B24,0)</f>
        <v>0</v>
      </c>
      <c r="N14" s="15">
        <f>IF('Project 5 name'!$D24="WP2",'Project 5 name'!$B24,0)</f>
        <v>0</v>
      </c>
      <c r="O14" s="15">
        <f>IF('Project 5 name'!$D24="WP3",'Project 5 name'!$B24,0)</f>
        <v>0</v>
      </c>
      <c r="P14" s="15">
        <f>IF('Project 5 name'!$D24="WP4",'Project 5 name'!$B24,0)</f>
        <v>0</v>
      </c>
      <c r="Q14" s="15">
        <f>IF('Project 5 name'!$D24="WP5",'Project 5 name'!$B24,0)</f>
        <v>0</v>
      </c>
      <c r="R14" s="15">
        <f>IF('Project 5 name'!$D24="WP6",'Project 5 name'!$B24,0)</f>
        <v>0</v>
      </c>
      <c r="S14" s="15">
        <f>IF('Project 5 name'!$D24="WP7",'Project 5 name'!$B24,0)</f>
        <v>0</v>
      </c>
      <c r="T14" s="15">
        <f>IF('Project 5 name'!$D24="WP8",'Project 5 name'!$B24,0)</f>
        <v>0</v>
      </c>
      <c r="U14" s="15">
        <f>IF('Project 5 name'!$D24="WP9",'Project 5 name'!$B24,0)</f>
        <v>0</v>
      </c>
      <c r="V14" s="1"/>
      <c r="W14" s="13">
        <f t="shared" si="2"/>
        <v>11</v>
      </c>
      <c r="X14" s="15" t="e">
        <f>IF(#REF!="Administration",#REF!,0)</f>
        <v>#REF!</v>
      </c>
      <c r="Y14" s="15" t="e">
        <f>IF(#REF!="WP1",#REF!,0)</f>
        <v>#REF!</v>
      </c>
      <c r="Z14" s="15" t="e">
        <f>IF(#REF!="WP2",#REF!,0)</f>
        <v>#REF!</v>
      </c>
      <c r="AA14" s="15" t="e">
        <f>IF(#REF!="WP3",#REF!,0)</f>
        <v>#REF!</v>
      </c>
      <c r="AB14" s="15" t="e">
        <f>IF(#REF!="WP4",#REF!,0)</f>
        <v>#REF!</v>
      </c>
      <c r="AC14" s="15" t="e">
        <f>IF(#REF!="WP5",#REF!,0)</f>
        <v>#REF!</v>
      </c>
      <c r="AD14" s="15" t="e">
        <f>IF(#REF!="WP6",#REF!,0)</f>
        <v>#REF!</v>
      </c>
      <c r="AE14" s="15" t="e">
        <f>IF(#REF!="WP7",#REF!,0)</f>
        <v>#REF!</v>
      </c>
      <c r="AF14" s="15" t="e">
        <f>IF(#REF!="WP8",#REF!,0)</f>
        <v>#REF!</v>
      </c>
      <c r="AG14" s="1"/>
      <c r="AH14" s="13">
        <f t="shared" si="3"/>
        <v>11</v>
      </c>
      <c r="AI14" s="15">
        <f>IF('Project 3 name'!$D24="Administration",'Project 3 name'!$B24,0)</f>
        <v>0</v>
      </c>
      <c r="AJ14" s="15">
        <f>IF('Project 3 name'!$D24="WP1",'Project 3 name'!$B24,0)</f>
        <v>0</v>
      </c>
      <c r="AK14" s="15">
        <f>IF('Project 3 name'!$D24="WP2",'Project 3 name'!$B24,0)</f>
        <v>0</v>
      </c>
      <c r="AL14" s="15">
        <f>IF('Project 3 name'!$D24="WP3",'Project 3 name'!$B24,0)</f>
        <v>0</v>
      </c>
      <c r="AM14" s="15">
        <f>IF('Project 3 name'!$D24="WP4",'Project 3 name'!$B24,0)</f>
        <v>0</v>
      </c>
      <c r="AN14" s="15">
        <f>IF('Project 3 name'!$D24="WP5",'Project 3 name'!$B24,0)</f>
        <v>0</v>
      </c>
      <c r="AO14" s="1"/>
      <c r="AP14" s="13">
        <f t="shared" si="4"/>
        <v>11</v>
      </c>
      <c r="AQ14" s="15" t="e">
        <f>IF('[2]ARIMENT II'!$D24="Administration",'Project 6 name'!$B24,0)</f>
        <v>#REF!</v>
      </c>
      <c r="AR14" s="15">
        <f>IF('Project 6 name'!$D24="WP1",'Project 6 name'!$B24,0)</f>
        <v>0</v>
      </c>
      <c r="AS14" s="15">
        <f>IF('Project 6 name'!$D24="WP2",'Project 6 name'!$B24,0)</f>
        <v>0</v>
      </c>
      <c r="AT14" s="15">
        <f>IF('Project 6 name'!$D24="WP3",'Project 6 name'!$B24,0)</f>
        <v>0</v>
      </c>
      <c r="AU14" s="15">
        <f>IF('Project 6 name'!$D24="WP4",'Project 6 name'!$B24,0)</f>
        <v>0</v>
      </c>
      <c r="AV14" s="15">
        <f>IF('Project 6 name'!$D24="WP5",'Project 6 name'!$B24,0)</f>
        <v>0</v>
      </c>
      <c r="AW14" s="15">
        <f>IF('Project 6 name'!$D24="WP6",'Project 6 name'!$B24,0)</f>
        <v>0</v>
      </c>
      <c r="AX14" s="1"/>
      <c r="AY14" s="13">
        <f t="shared" si="5"/>
        <v>11</v>
      </c>
      <c r="AZ14" s="15" t="e">
        <f>IF(#REF!="Administration",#REF!,0)</f>
        <v>#REF!</v>
      </c>
      <c r="BA14" s="15" t="e">
        <f>IF(#REF!="WP1",#REF!,0)</f>
        <v>#REF!</v>
      </c>
      <c r="BB14" s="15" t="e">
        <f>IF(#REF!="WP2",#REF!,0)</f>
        <v>#REF!</v>
      </c>
      <c r="BC14" s="15" t="e">
        <f>IF(#REF!="WP3",#REF!,0)</f>
        <v>#REF!</v>
      </c>
      <c r="BD14" s="15" t="e">
        <f>IF(#REF!="WP4",#REF!,0)</f>
        <v>#REF!</v>
      </c>
      <c r="BE14" s="15" t="e">
        <f>IF(#REF!="WP5",#REF!,0)</f>
        <v>#REF!</v>
      </c>
      <c r="BF14" s="1"/>
      <c r="BG14" s="13">
        <f t="shared" si="6"/>
        <v>11</v>
      </c>
      <c r="BH14" s="15" t="e">
        <f>IF(#REF!="Administration",#REF!,0)</f>
        <v>#REF!</v>
      </c>
      <c r="BI14" s="15" t="e">
        <f>IF(#REF!="WP0",#REF!,0)</f>
        <v>#REF!</v>
      </c>
      <c r="BJ14" s="15" t="e">
        <f>IF(#REF!="WP1",#REF!,0)</f>
        <v>#REF!</v>
      </c>
      <c r="BK14" s="15" t="e">
        <f>IF(#REF!="WP2",#REF!,0)</f>
        <v>#REF!</v>
      </c>
      <c r="BL14" s="15" t="e">
        <f>IF(#REF!="WP3",#REF!,0)</f>
        <v>#REF!</v>
      </c>
      <c r="BM14" s="15" t="e">
        <f>IF(#REF!="WP4",#REF!,0)</f>
        <v>#REF!</v>
      </c>
      <c r="BN14" s="1"/>
      <c r="BO14" s="13">
        <f t="shared" si="7"/>
        <v>11</v>
      </c>
      <c r="BP14" s="15" t="e">
        <f>IF(#REF!="Administration",#REF!,0)</f>
        <v>#REF!</v>
      </c>
      <c r="BQ14" s="15" t="e">
        <f>IF(#REF!="WP1",#REF!,0)</f>
        <v>#REF!</v>
      </c>
      <c r="BR14" s="15" t="e">
        <f>IF(#REF!="WP2",#REF!,0)</f>
        <v>#REF!</v>
      </c>
      <c r="BS14" s="15" t="e">
        <f>IF(#REF!="WP3",#REF!,0)</f>
        <v>#REF!</v>
      </c>
      <c r="BT14" s="15" t="e">
        <f>IF(#REF!="WP4",#REF!,0)</f>
        <v>#REF!</v>
      </c>
      <c r="BU14" s="15" t="e">
        <f>IF(#REF!="WP5",#REF!,0)</f>
        <v>#REF!</v>
      </c>
      <c r="BV14" s="15" t="e">
        <f>IF(#REF!="WP6",#REF!,0)</f>
        <v>#REF!</v>
      </c>
      <c r="BW14" s="15" t="e">
        <f>IF(#REF!="WP7",#REF!,0)</f>
        <v>#REF!</v>
      </c>
      <c r="BX14" s="15" t="e">
        <f>IF(#REF!="WP8",#REF!,0)</f>
        <v>#REF!</v>
      </c>
      <c r="BY14" s="15" t="e">
        <f>IF(#REF!="WP9",#REF!,0)</f>
        <v>#REF!</v>
      </c>
      <c r="BZ14" s="1"/>
      <c r="CA14" s="13">
        <f t="shared" si="8"/>
        <v>11</v>
      </c>
      <c r="CB14" s="15">
        <f>IF('Project 2 name'!$D24="Administration",'Project 2 name'!$B24,0)</f>
        <v>0</v>
      </c>
      <c r="CC14" s="15">
        <f>IF('Project 2 name'!$D24="WP1",'Project 2 name'!$B24,0)</f>
        <v>0</v>
      </c>
      <c r="CD14" s="15">
        <f>IF('Project 2 name'!$D24="WP2",'Project 2 name'!$B24,0)</f>
        <v>0</v>
      </c>
      <c r="CE14" s="15">
        <f>IF('Project 2 name'!$D24="WP3",'Project 2 name'!$B24,0)</f>
        <v>0</v>
      </c>
      <c r="CF14" s="15">
        <f>IF('Project 2 name'!$D24="WP4",'Project 2 name'!$B24,0)</f>
        <v>0</v>
      </c>
      <c r="CG14" s="15">
        <f>IF('Project 2 name'!$D24="WP5",'Project 2 name'!$B24,0)</f>
        <v>0</v>
      </c>
      <c r="CH14" s="15">
        <f>IF('Project 2 name'!$D24="WP6",'Project 2 name'!$B24,0)</f>
        <v>0</v>
      </c>
      <c r="CI14" s="15">
        <f>IF('Project 2 name'!$D24="WP7",'Project 2 name'!$B24,0)</f>
        <v>0</v>
      </c>
      <c r="CJ14" s="1"/>
      <c r="CK14" s="13">
        <f t="shared" si="9"/>
        <v>11</v>
      </c>
      <c r="CL14" s="15" t="e">
        <f>IF(#REF!="Administration",#REF!,0)</f>
        <v>#REF!</v>
      </c>
      <c r="CM14" s="15" t="e">
        <f>IF(#REF!="WP7",#REF!,0)</f>
        <v>#REF!</v>
      </c>
      <c r="CN14" s="15" t="e">
        <f>IF(#REF!="WP2",#REF!,0)</f>
        <v>#REF!</v>
      </c>
      <c r="CO14" s="15" t="e">
        <f>IF(#REF!="WP3",#REF!,0)</f>
        <v>#REF!</v>
      </c>
      <c r="CP14" s="15" t="e">
        <f>IF(#REF!="WP4",#REF!,0)</f>
        <v>#REF!</v>
      </c>
      <c r="CQ14" s="15" t="e">
        <f>IF(#REF!="WP5",#REF!,0)</f>
        <v>#REF!</v>
      </c>
      <c r="CR14" s="15" t="e">
        <f>IF(#REF!="WP6",#REF!,0)</f>
        <v>#REF!</v>
      </c>
      <c r="CS14" s="1"/>
      <c r="CT14" s="13">
        <f t="shared" si="10"/>
        <v>11</v>
      </c>
      <c r="CU14" s="15">
        <f>IF('Project 4 name'!$D24="Administration",'Project 4 name'!$B24,0)</f>
        <v>0</v>
      </c>
      <c r="CV14" s="15">
        <f>IF('Project 4 name'!$D24="WP1",'Project 4 name'!$B24,0)</f>
        <v>0</v>
      </c>
      <c r="CW14" s="15">
        <f>IF('Project 4 name'!$D24="WP2",'Project 4 name'!$B24,0)</f>
        <v>0</v>
      </c>
      <c r="CX14" s="15">
        <f>IF('Project 4 name'!$D24="WP3",'Project 4 name'!$B24,0)</f>
        <v>0</v>
      </c>
      <c r="CY14" s="15">
        <f>IF('Project 4 name'!$D24="WP4",'Project 4 name'!$B24,0)</f>
        <v>0</v>
      </c>
      <c r="CZ14" s="15">
        <f>IF('Project 4 name'!$D24="WP5",'Project 4 name'!$B24,0)</f>
        <v>0</v>
      </c>
      <c r="DA14" s="15">
        <f>IF('Project 4 name'!$D24="WP6",'Project 4 name'!$B24,0)</f>
        <v>0</v>
      </c>
      <c r="DB14" s="1"/>
      <c r="DC14" s="13">
        <f t="shared" si="11"/>
        <v>11</v>
      </c>
      <c r="DD14" s="15">
        <f>IF(MVZI!$D24="Administration",MVZI!$B24,0)</f>
        <v>0</v>
      </c>
      <c r="DE14" s="15">
        <f>IF(MVZI!$D24="WP0",MVZI!$B24,0)</f>
        <v>0</v>
      </c>
      <c r="DF14" s="1"/>
      <c r="DG14" s="13">
        <f t="shared" si="12"/>
        <v>11</v>
      </c>
      <c r="DH14" s="15" t="e">
        <f>IF(#REF!="Administration",#REF!,0)</f>
        <v>#REF!</v>
      </c>
      <c r="DI14" s="15" t="e">
        <f>IF(#REF!="WP1",#REF!,0)</f>
        <v>#REF!</v>
      </c>
      <c r="DJ14" s="15" t="e">
        <f>IF(#REF!="WP2",#REF!,0)</f>
        <v>#REF!</v>
      </c>
      <c r="DK14" s="15" t="e">
        <f>IF(#REF!="WP3",#REF!,0)</f>
        <v>#REF!</v>
      </c>
      <c r="DL14" s="1"/>
      <c r="DM14" s="13">
        <f t="shared" si="13"/>
        <v>11</v>
      </c>
      <c r="DN14" s="15" t="e">
        <f>IF(#REF!="Administration",#REF!,0)</f>
        <v>#REF!</v>
      </c>
      <c r="DO14" s="15" t="e">
        <f>IF(#REF!="WP1",#REF!,0)</f>
        <v>#REF!</v>
      </c>
      <c r="DP14" s="15" t="e">
        <f>IF(#REF!="WP2",#REF!,0)</f>
        <v>#REF!</v>
      </c>
      <c r="DQ14" s="15" t="e">
        <f>IF(#REF!="WP3",#REF!,0)</f>
        <v>#REF!</v>
      </c>
      <c r="DR14" s="15" t="e">
        <f>IF(#REF!="WP4",#REF!,0)</f>
        <v>#REF!</v>
      </c>
      <c r="DS14" s="15" t="e">
        <f>IF(#REF!="WP5",#REF!,0)</f>
        <v>#REF!</v>
      </c>
      <c r="DT14" s="15" t="e">
        <f>IF(#REF!="WP6",#REF!,0)</f>
        <v>#REF!</v>
      </c>
      <c r="DU14" s="15" t="e">
        <f>IF(#REF!="WP7",#REF!,0)</f>
        <v>#REF!</v>
      </c>
      <c r="DV14" s="15" t="e">
        <f>IF(#REF!="WP8",#REF!,0)</f>
        <v>#REF!</v>
      </c>
      <c r="DW14" s="15" t="e">
        <f>IF(#REF!="WP9",#REF!,0)</f>
        <v>#REF!</v>
      </c>
      <c r="DX14" s="1"/>
      <c r="DY14" s="13">
        <f t="shared" si="14"/>
        <v>11</v>
      </c>
      <c r="DZ14" s="15" t="e">
        <f>IF(#REF!="Administration",#REF!,0)</f>
        <v>#REF!</v>
      </c>
      <c r="EA14" s="15" t="e">
        <f>IF(#REF!="WP0",#REF!,0)</f>
        <v>#REF!</v>
      </c>
      <c r="EB14" s="15" t="e">
        <f>IF(#REF!="WP1",#REF!,0)</f>
        <v>#REF!</v>
      </c>
      <c r="EC14" s="15" t="e">
        <f>IF(#REF!="WP2",#REF!,0)</f>
        <v>#REF!</v>
      </c>
      <c r="ED14" s="15" t="e">
        <f>IF(#REF!="WP3",#REF!,0)</f>
        <v>#REF!</v>
      </c>
      <c r="EE14" s="15" t="e">
        <f>IF(#REF!="WP4",#REF!,0)</f>
        <v>#REF!</v>
      </c>
      <c r="EF14" s="15" t="e">
        <f>IF(#REF!="WP5",#REF!,0)</f>
        <v>#REF!</v>
      </c>
      <c r="EG14" s="15" t="e">
        <f>IF(#REF!="WP6",#REF!,0)</f>
        <v>#REF!</v>
      </c>
      <c r="EH14" s="1"/>
      <c r="EI14" s="13">
        <f t="shared" si="15"/>
        <v>11</v>
      </c>
      <c r="EJ14" s="15" t="e">
        <f>IF(#REF!="Administration",#REF!,0)</f>
        <v>#REF!</v>
      </c>
      <c r="EK14" s="15" t="e">
        <f>IF(#REF!="WP1",#REF!,0)</f>
        <v>#REF!</v>
      </c>
      <c r="EL14" s="15" t="e">
        <f>IF(#REF!="WP2",#REF!,0)</f>
        <v>#REF!</v>
      </c>
      <c r="EM14" s="15" t="e">
        <f>IF(#REF!="WP3",#REF!,0)</f>
        <v>#REF!</v>
      </c>
      <c r="EN14" s="15" t="e">
        <f>IF(#REF!="WP4",#REF!,0)</f>
        <v>#REF!</v>
      </c>
      <c r="EO14" s="1"/>
      <c r="EP14" s="13">
        <f t="shared" si="16"/>
        <v>11</v>
      </c>
      <c r="EQ14" s="15" t="e">
        <f>IF(#REF!="Administration",#REF!,0)</f>
        <v>#REF!</v>
      </c>
      <c r="ER14" s="15" t="e">
        <f>IF(#REF!="WP0",#REF!,0)</f>
        <v>#REF!</v>
      </c>
      <c r="ES14" s="15" t="e">
        <f>IF(#REF!="WP1",#REF!,0)</f>
        <v>#REF!</v>
      </c>
      <c r="ET14" s="15" t="e">
        <f>IF(#REF!="WP2",#REF!,0)</f>
        <v>#REF!</v>
      </c>
      <c r="EU14" s="15" t="e">
        <f>IF(#REF!="WP3",#REF!,0)</f>
        <v>#REF!</v>
      </c>
      <c r="EV14" s="15" t="e">
        <f>IF(#REF!="WP4",#REF!,0)</f>
        <v>#REF!</v>
      </c>
      <c r="EW14" s="15" t="e">
        <f>IF(#REF!="WP5",#REF!,0)</f>
        <v>#REF!</v>
      </c>
      <c r="EY14" s="13">
        <f t="shared" si="17"/>
        <v>11</v>
      </c>
      <c r="EZ14" s="15" t="e">
        <f>IF(#REF!="Administration",#REF!,0)</f>
        <v>#REF!</v>
      </c>
      <c r="FA14" s="15" t="e">
        <f>IF(#REF!="WP1",#REF!,0)</f>
        <v>#REF!</v>
      </c>
      <c r="FB14" s="15" t="e">
        <f>IF(#REF!="WP2",#REF!,0)</f>
        <v>#REF!</v>
      </c>
      <c r="FC14" s="15" t="e">
        <f>IF(#REF!="WP3",#REF!,0)</f>
        <v>#REF!</v>
      </c>
      <c r="FD14" s="15" t="e">
        <f>IF(#REF!="WP4",#REF!,0)</f>
        <v>#REF!</v>
      </c>
      <c r="FE14" s="15" t="e">
        <f>IF(#REF!="WP5",#REF!,0)</f>
        <v>#REF!</v>
      </c>
      <c r="FF14" s="15" t="e">
        <f>IF(#REF!="WP6",#REF!,0)</f>
        <v>#REF!</v>
      </c>
    </row>
    <row r="15" spans="1:162" x14ac:dyDescent="0.2">
      <c r="A15" s="1"/>
      <c r="B15" s="13">
        <f t="shared" si="0"/>
        <v>12</v>
      </c>
      <c r="C15" s="15">
        <f>IF('Project 1 name'!$D25="Administration",'Project 1 name'!$B25,0)</f>
        <v>0</v>
      </c>
      <c r="D15" s="15">
        <f>IF('Project 1 name'!$D25="WP1",'Project 1 name'!$B25,0)</f>
        <v>0</v>
      </c>
      <c r="E15" s="15">
        <f>IF('Project 1 name'!$D25="WP2",'Project 1 name'!$B25,0)</f>
        <v>0</v>
      </c>
      <c r="F15" s="15">
        <f>IF('Project 1 name'!$D25="WP3",'Project 1 name'!$B25,0)</f>
        <v>0</v>
      </c>
      <c r="G15" s="15">
        <f>IF('Project 1 name'!$D25="WP4",'Project 1 name'!$B25,0)</f>
        <v>0</v>
      </c>
      <c r="H15" s="15">
        <f>IF('Project 1 name'!$D25="WP5",'Project 1 name'!$B25,0)</f>
        <v>0</v>
      </c>
      <c r="I15" s="15">
        <f>IF('Project 1 name'!$D25="WP6",'Project 1 name'!$B25,0)</f>
        <v>0</v>
      </c>
      <c r="J15" s="15">
        <f>IF('Project 1 name'!$D25="WP7",'Project 1 name'!$B25,0)</f>
        <v>0</v>
      </c>
      <c r="K15" s="1"/>
      <c r="L15" s="13">
        <f t="shared" si="1"/>
        <v>12</v>
      </c>
      <c r="M15" s="15">
        <f>IF('Project 5 name'!$D25="WP1",'Project 5 name'!$B25,0)</f>
        <v>0</v>
      </c>
      <c r="N15" s="15">
        <f>IF('Project 5 name'!$D25="WP2",'Project 5 name'!$B25,0)</f>
        <v>0</v>
      </c>
      <c r="O15" s="15">
        <f>IF('Project 5 name'!$D25="WP3",'Project 5 name'!$B25,0)</f>
        <v>0</v>
      </c>
      <c r="P15" s="15">
        <f>IF('Project 5 name'!$D25="WP4",'Project 5 name'!$B25,0)</f>
        <v>0</v>
      </c>
      <c r="Q15" s="15">
        <f>IF('Project 5 name'!$D25="WP5",'Project 5 name'!$B25,0)</f>
        <v>0</v>
      </c>
      <c r="R15" s="15">
        <f>IF('Project 5 name'!$D25="WP6",'Project 5 name'!$B25,0)</f>
        <v>0</v>
      </c>
      <c r="S15" s="15">
        <f>IF('Project 5 name'!$D25="WP7",'Project 5 name'!$B25,0)</f>
        <v>0</v>
      </c>
      <c r="T15" s="15">
        <f>IF('Project 5 name'!$D25="WP8",'Project 5 name'!$B25,0)</f>
        <v>0</v>
      </c>
      <c r="U15" s="15">
        <f>IF('Project 5 name'!$D25="WP9",'Project 5 name'!$B25,0)</f>
        <v>0</v>
      </c>
      <c r="V15" s="1"/>
      <c r="W15" s="13">
        <f t="shared" si="2"/>
        <v>12</v>
      </c>
      <c r="X15" s="15" t="e">
        <f>IF(#REF!="Administration",#REF!,0)</f>
        <v>#REF!</v>
      </c>
      <c r="Y15" s="15" t="e">
        <f>IF(#REF!="WP1",#REF!,0)</f>
        <v>#REF!</v>
      </c>
      <c r="Z15" s="15" t="e">
        <f>IF(#REF!="WP2",#REF!,0)</f>
        <v>#REF!</v>
      </c>
      <c r="AA15" s="15" t="e">
        <f>IF(#REF!="WP3",#REF!,0)</f>
        <v>#REF!</v>
      </c>
      <c r="AB15" s="15" t="e">
        <f>IF(#REF!="WP4",#REF!,0)</f>
        <v>#REF!</v>
      </c>
      <c r="AC15" s="15" t="e">
        <f>IF(#REF!="WP5",#REF!,0)</f>
        <v>#REF!</v>
      </c>
      <c r="AD15" s="15" t="e">
        <f>IF(#REF!="WP6",#REF!,0)</f>
        <v>#REF!</v>
      </c>
      <c r="AE15" s="15" t="e">
        <f>IF(#REF!="WP7",#REF!,0)</f>
        <v>#REF!</v>
      </c>
      <c r="AF15" s="15" t="e">
        <f>IF(#REF!="WP8",#REF!,0)</f>
        <v>#REF!</v>
      </c>
      <c r="AG15" s="1"/>
      <c r="AH15" s="13">
        <f t="shared" si="3"/>
        <v>12</v>
      </c>
      <c r="AI15" s="15">
        <f>IF('Project 3 name'!$D25="Administration",'Project 3 name'!$B25,0)</f>
        <v>0</v>
      </c>
      <c r="AJ15" s="15">
        <f>IF('Project 3 name'!$D25="WP1",'Project 3 name'!$B25,0)</f>
        <v>0</v>
      </c>
      <c r="AK15" s="15">
        <f>IF('Project 3 name'!$D25="WP2",'Project 3 name'!$B25,0)</f>
        <v>0</v>
      </c>
      <c r="AL15" s="15">
        <f>IF('Project 3 name'!$D25="WP3",'Project 3 name'!$B25,0)</f>
        <v>0</v>
      </c>
      <c r="AM15" s="15">
        <f>IF('Project 3 name'!$D25="WP4",'Project 3 name'!$B25,0)</f>
        <v>0</v>
      </c>
      <c r="AN15" s="15">
        <f>IF('Project 3 name'!$D25="WP5",'Project 3 name'!$B25,0)</f>
        <v>0</v>
      </c>
      <c r="AO15" s="1"/>
      <c r="AP15" s="13">
        <f t="shared" si="4"/>
        <v>12</v>
      </c>
      <c r="AQ15" s="15" t="e">
        <f>IF('[2]ARIMENT II'!$D25="Administration",'Project 6 name'!$B25,0)</f>
        <v>#REF!</v>
      </c>
      <c r="AR15" s="15">
        <f>IF('Project 6 name'!$D25="WP1",'Project 6 name'!$B25,0)</f>
        <v>0</v>
      </c>
      <c r="AS15" s="15">
        <f>IF('Project 6 name'!$D25="WP2",'Project 6 name'!$B25,0)</f>
        <v>0</v>
      </c>
      <c r="AT15" s="15">
        <f>IF('Project 6 name'!$D25="WP3",'Project 6 name'!$B25,0)</f>
        <v>0</v>
      </c>
      <c r="AU15" s="15">
        <f>IF('Project 6 name'!$D25="WP4",'Project 6 name'!$B25,0)</f>
        <v>0</v>
      </c>
      <c r="AV15" s="15">
        <f>IF('Project 6 name'!$D25="WP5",'Project 6 name'!$B25,0)</f>
        <v>0</v>
      </c>
      <c r="AW15" s="15">
        <f>IF('Project 6 name'!$D25="WP6",'Project 6 name'!$B25,0)</f>
        <v>0</v>
      </c>
      <c r="AX15" s="1"/>
      <c r="AY15" s="13">
        <f t="shared" si="5"/>
        <v>12</v>
      </c>
      <c r="AZ15" s="15" t="e">
        <f>IF(#REF!="Administration",#REF!,0)</f>
        <v>#REF!</v>
      </c>
      <c r="BA15" s="15" t="e">
        <f>IF(#REF!="WP1",#REF!,0)</f>
        <v>#REF!</v>
      </c>
      <c r="BB15" s="15" t="e">
        <f>IF(#REF!="WP2",#REF!,0)</f>
        <v>#REF!</v>
      </c>
      <c r="BC15" s="15" t="e">
        <f>IF(#REF!="WP3",#REF!,0)</f>
        <v>#REF!</v>
      </c>
      <c r="BD15" s="15" t="e">
        <f>IF(#REF!="WP4",#REF!,0)</f>
        <v>#REF!</v>
      </c>
      <c r="BE15" s="15" t="e">
        <f>IF(#REF!="WP5",#REF!,0)</f>
        <v>#REF!</v>
      </c>
      <c r="BF15" s="1"/>
      <c r="BG15" s="13">
        <f t="shared" si="6"/>
        <v>12</v>
      </c>
      <c r="BH15" s="15" t="e">
        <f>IF(#REF!="Administration",#REF!,0)</f>
        <v>#REF!</v>
      </c>
      <c r="BI15" s="15" t="e">
        <f>IF(#REF!="WP0",#REF!,0)</f>
        <v>#REF!</v>
      </c>
      <c r="BJ15" s="15" t="e">
        <f>IF(#REF!="WP1",#REF!,0)</f>
        <v>#REF!</v>
      </c>
      <c r="BK15" s="15" t="e">
        <f>IF(#REF!="WP2",#REF!,0)</f>
        <v>#REF!</v>
      </c>
      <c r="BL15" s="15" t="e">
        <f>IF(#REF!="WP3",#REF!,0)</f>
        <v>#REF!</v>
      </c>
      <c r="BM15" s="15" t="e">
        <f>IF(#REF!="WP4",#REF!,0)</f>
        <v>#REF!</v>
      </c>
      <c r="BN15" s="1"/>
      <c r="BO15" s="13">
        <f t="shared" si="7"/>
        <v>12</v>
      </c>
      <c r="BP15" s="15" t="e">
        <f>IF(#REF!="Administration",#REF!,0)</f>
        <v>#REF!</v>
      </c>
      <c r="BQ15" s="15" t="e">
        <f>IF(#REF!="WP1",#REF!,0)</f>
        <v>#REF!</v>
      </c>
      <c r="BR15" s="15" t="e">
        <f>IF(#REF!="WP2",#REF!,0)</f>
        <v>#REF!</v>
      </c>
      <c r="BS15" s="15" t="e">
        <f>IF(#REF!="WP3",#REF!,0)</f>
        <v>#REF!</v>
      </c>
      <c r="BT15" s="15" t="e">
        <f>IF(#REF!="WP4",#REF!,0)</f>
        <v>#REF!</v>
      </c>
      <c r="BU15" s="15" t="e">
        <f>IF(#REF!="WP5",#REF!,0)</f>
        <v>#REF!</v>
      </c>
      <c r="BV15" s="15" t="e">
        <f>IF(#REF!="WP6",#REF!,0)</f>
        <v>#REF!</v>
      </c>
      <c r="BW15" s="15" t="e">
        <f>IF(#REF!="WP7",#REF!,0)</f>
        <v>#REF!</v>
      </c>
      <c r="BX15" s="15" t="e">
        <f>IF(#REF!="WP8",#REF!,0)</f>
        <v>#REF!</v>
      </c>
      <c r="BY15" s="15" t="e">
        <f>IF(#REF!="WP9",#REF!,0)</f>
        <v>#REF!</v>
      </c>
      <c r="BZ15" s="1"/>
      <c r="CA15" s="13">
        <f t="shared" si="8"/>
        <v>12</v>
      </c>
      <c r="CB15" s="15">
        <f>IF('Project 2 name'!$D25="Administration",'Project 2 name'!$B25,0)</f>
        <v>0</v>
      </c>
      <c r="CC15" s="15">
        <f>IF('Project 2 name'!$D25="WP1",'Project 2 name'!$B25,0)</f>
        <v>0</v>
      </c>
      <c r="CD15" s="15">
        <f>IF('Project 2 name'!$D25="WP2",'Project 2 name'!$B25,0)</f>
        <v>0</v>
      </c>
      <c r="CE15" s="15">
        <f>IF('Project 2 name'!$D25="WP3",'Project 2 name'!$B25,0)</f>
        <v>0</v>
      </c>
      <c r="CF15" s="15">
        <f>IF('Project 2 name'!$D25="WP4",'Project 2 name'!$B25,0)</f>
        <v>0</v>
      </c>
      <c r="CG15" s="15">
        <f>IF('Project 2 name'!$D25="WP5",'Project 2 name'!$B25,0)</f>
        <v>0</v>
      </c>
      <c r="CH15" s="15">
        <f>IF('Project 2 name'!$D25="WP6",'Project 2 name'!$B25,0)</f>
        <v>0</v>
      </c>
      <c r="CI15" s="15">
        <f>IF('Project 2 name'!$D25="WP7",'Project 2 name'!$B25,0)</f>
        <v>0</v>
      </c>
      <c r="CJ15" s="1"/>
      <c r="CK15" s="13">
        <f t="shared" si="9"/>
        <v>12</v>
      </c>
      <c r="CL15" s="15" t="e">
        <f>IF(#REF!="Administration",#REF!,0)</f>
        <v>#REF!</v>
      </c>
      <c r="CM15" s="15" t="e">
        <f>IF(#REF!="WP7",#REF!,0)</f>
        <v>#REF!</v>
      </c>
      <c r="CN15" s="15" t="e">
        <f>IF(#REF!="WP2",#REF!,0)</f>
        <v>#REF!</v>
      </c>
      <c r="CO15" s="15" t="e">
        <f>IF(#REF!="WP3",#REF!,0)</f>
        <v>#REF!</v>
      </c>
      <c r="CP15" s="15" t="e">
        <f>IF(#REF!="WP4",#REF!,0)</f>
        <v>#REF!</v>
      </c>
      <c r="CQ15" s="15" t="e">
        <f>IF(#REF!="WP5",#REF!,0)</f>
        <v>#REF!</v>
      </c>
      <c r="CR15" s="15" t="e">
        <f>IF(#REF!="WP6",#REF!,0)</f>
        <v>#REF!</v>
      </c>
      <c r="CS15" s="1"/>
      <c r="CT15" s="13">
        <f t="shared" si="10"/>
        <v>12</v>
      </c>
      <c r="CU15" s="15">
        <f>IF('Project 4 name'!$D25="Administration",'Project 4 name'!$B25,0)</f>
        <v>0</v>
      </c>
      <c r="CV15" s="15">
        <f>IF('Project 4 name'!$D25="WP1",'Project 4 name'!$B25,0)</f>
        <v>0</v>
      </c>
      <c r="CW15" s="15">
        <f>IF('Project 4 name'!$D25="WP2",'Project 4 name'!$B25,0)</f>
        <v>0</v>
      </c>
      <c r="CX15" s="15">
        <f>IF('Project 4 name'!$D25="WP3",'Project 4 name'!$B25,0)</f>
        <v>0</v>
      </c>
      <c r="CY15" s="15">
        <f>IF('Project 4 name'!$D25="WP4",'Project 4 name'!$B25,0)</f>
        <v>0</v>
      </c>
      <c r="CZ15" s="15">
        <f>IF('Project 4 name'!$D25="WP5",'Project 4 name'!$B25,0)</f>
        <v>0</v>
      </c>
      <c r="DA15" s="15">
        <f>IF('Project 4 name'!$D25="WP6",'Project 4 name'!$B25,0)</f>
        <v>0</v>
      </c>
      <c r="DB15" s="1"/>
      <c r="DC15" s="13">
        <f t="shared" si="11"/>
        <v>12</v>
      </c>
      <c r="DD15" s="15">
        <f>IF(MVZI!$D25="Administration",MVZI!$B25,0)</f>
        <v>0</v>
      </c>
      <c r="DE15" s="15">
        <f>IF(MVZI!$D25="WP0",MVZI!$B25,0)</f>
        <v>0</v>
      </c>
      <c r="DF15" s="1"/>
      <c r="DG15" s="13">
        <f t="shared" si="12"/>
        <v>12</v>
      </c>
      <c r="DH15" s="15" t="e">
        <f>IF(#REF!="Administration",#REF!,0)</f>
        <v>#REF!</v>
      </c>
      <c r="DI15" s="15" t="e">
        <f>IF(#REF!="WP1",#REF!,0)</f>
        <v>#REF!</v>
      </c>
      <c r="DJ15" s="15" t="e">
        <f>IF(#REF!="WP2",#REF!,0)</f>
        <v>#REF!</v>
      </c>
      <c r="DK15" s="15" t="e">
        <f>IF(#REF!="WP3",#REF!,0)</f>
        <v>#REF!</v>
      </c>
      <c r="DL15" s="1"/>
      <c r="DM15" s="13">
        <f t="shared" si="13"/>
        <v>12</v>
      </c>
      <c r="DN15" s="15" t="e">
        <f>IF(#REF!="Administration",#REF!,0)</f>
        <v>#REF!</v>
      </c>
      <c r="DO15" s="15" t="e">
        <f>IF(#REF!="WP1",#REF!,0)</f>
        <v>#REF!</v>
      </c>
      <c r="DP15" s="15" t="e">
        <f>IF(#REF!="WP2",#REF!,0)</f>
        <v>#REF!</v>
      </c>
      <c r="DQ15" s="15" t="e">
        <f>IF(#REF!="WP3",#REF!,0)</f>
        <v>#REF!</v>
      </c>
      <c r="DR15" s="15" t="e">
        <f>IF(#REF!="WP4",#REF!,0)</f>
        <v>#REF!</v>
      </c>
      <c r="DS15" s="15" t="e">
        <f>IF(#REF!="WP5",#REF!,0)</f>
        <v>#REF!</v>
      </c>
      <c r="DT15" s="15" t="e">
        <f>IF(#REF!="WP6",#REF!,0)</f>
        <v>#REF!</v>
      </c>
      <c r="DU15" s="15" t="e">
        <f>IF(#REF!="WP7",#REF!,0)</f>
        <v>#REF!</v>
      </c>
      <c r="DV15" s="15" t="e">
        <f>IF(#REF!="WP8",#REF!,0)</f>
        <v>#REF!</v>
      </c>
      <c r="DW15" s="15" t="e">
        <f>IF(#REF!="WP9",#REF!,0)</f>
        <v>#REF!</v>
      </c>
      <c r="DX15" s="1"/>
      <c r="DY15" s="13">
        <f t="shared" si="14"/>
        <v>12</v>
      </c>
      <c r="DZ15" s="15" t="e">
        <f>IF(#REF!="Administration",#REF!,0)</f>
        <v>#REF!</v>
      </c>
      <c r="EA15" s="15" t="e">
        <f>IF(#REF!="WP0",#REF!,0)</f>
        <v>#REF!</v>
      </c>
      <c r="EB15" s="15" t="e">
        <f>IF(#REF!="WP1",#REF!,0)</f>
        <v>#REF!</v>
      </c>
      <c r="EC15" s="15" t="e">
        <f>IF(#REF!="WP2",#REF!,0)</f>
        <v>#REF!</v>
      </c>
      <c r="ED15" s="15" t="e">
        <f>IF(#REF!="WP3",#REF!,0)</f>
        <v>#REF!</v>
      </c>
      <c r="EE15" s="15" t="e">
        <f>IF(#REF!="WP4",#REF!,0)</f>
        <v>#REF!</v>
      </c>
      <c r="EF15" s="15" t="e">
        <f>IF(#REF!="WP5",#REF!,0)</f>
        <v>#REF!</v>
      </c>
      <c r="EG15" s="15" t="e">
        <f>IF(#REF!="WP6",#REF!,0)</f>
        <v>#REF!</v>
      </c>
      <c r="EH15" s="1"/>
      <c r="EI15" s="13">
        <f t="shared" si="15"/>
        <v>12</v>
      </c>
      <c r="EJ15" s="15" t="e">
        <f>IF(#REF!="Administration",#REF!,0)</f>
        <v>#REF!</v>
      </c>
      <c r="EK15" s="15" t="e">
        <f>IF(#REF!="WP1",#REF!,0)</f>
        <v>#REF!</v>
      </c>
      <c r="EL15" s="15" t="e">
        <f>IF(#REF!="WP2",#REF!,0)</f>
        <v>#REF!</v>
      </c>
      <c r="EM15" s="15" t="e">
        <f>IF(#REF!="WP3",#REF!,0)</f>
        <v>#REF!</v>
      </c>
      <c r="EN15" s="15" t="e">
        <f>IF(#REF!="WP4",#REF!,0)</f>
        <v>#REF!</v>
      </c>
      <c r="EO15" s="1"/>
      <c r="EP15" s="13">
        <f t="shared" si="16"/>
        <v>12</v>
      </c>
      <c r="EQ15" s="15" t="e">
        <f>IF(#REF!="Administration",#REF!,0)</f>
        <v>#REF!</v>
      </c>
      <c r="ER15" s="15" t="e">
        <f>IF(#REF!="WP0",#REF!,0)</f>
        <v>#REF!</v>
      </c>
      <c r="ES15" s="15" t="e">
        <f>IF(#REF!="WP1",#REF!,0)</f>
        <v>#REF!</v>
      </c>
      <c r="ET15" s="15" t="e">
        <f>IF(#REF!="WP2",#REF!,0)</f>
        <v>#REF!</v>
      </c>
      <c r="EU15" s="15" t="e">
        <f>IF(#REF!="WP3",#REF!,0)</f>
        <v>#REF!</v>
      </c>
      <c r="EV15" s="15" t="e">
        <f>IF(#REF!="WP4",#REF!,0)</f>
        <v>#REF!</v>
      </c>
      <c r="EW15" s="15" t="e">
        <f>IF(#REF!="WP5",#REF!,0)</f>
        <v>#REF!</v>
      </c>
      <c r="EY15" s="13">
        <f t="shared" si="17"/>
        <v>12</v>
      </c>
      <c r="EZ15" s="15" t="e">
        <f>IF(#REF!="Administration",#REF!,0)</f>
        <v>#REF!</v>
      </c>
      <c r="FA15" s="15" t="e">
        <f>IF(#REF!="WP1",#REF!,0)</f>
        <v>#REF!</v>
      </c>
      <c r="FB15" s="15" t="e">
        <f>IF(#REF!="WP2",#REF!,0)</f>
        <v>#REF!</v>
      </c>
      <c r="FC15" s="15" t="e">
        <f>IF(#REF!="WP3",#REF!,0)</f>
        <v>#REF!</v>
      </c>
      <c r="FD15" s="15" t="e">
        <f>IF(#REF!="WP4",#REF!,0)</f>
        <v>#REF!</v>
      </c>
      <c r="FE15" s="15" t="e">
        <f>IF(#REF!="WP5",#REF!,0)</f>
        <v>#REF!</v>
      </c>
      <c r="FF15" s="15" t="e">
        <f>IF(#REF!="WP6",#REF!,0)</f>
        <v>#REF!</v>
      </c>
    </row>
    <row r="16" spans="1:162" x14ac:dyDescent="0.2">
      <c r="A16" s="1"/>
      <c r="B16" s="13">
        <f t="shared" si="0"/>
        <v>13</v>
      </c>
      <c r="C16" s="15">
        <f>IF('Project 1 name'!$D26="Administration",'Project 1 name'!$B26,0)</f>
        <v>0</v>
      </c>
      <c r="D16" s="15">
        <f>IF('Project 1 name'!$D26="WP1",'Project 1 name'!$B26,0)</f>
        <v>0</v>
      </c>
      <c r="E16" s="15">
        <f>IF('Project 1 name'!$D26="WP2",'Project 1 name'!$B26,0)</f>
        <v>0</v>
      </c>
      <c r="F16" s="15">
        <f>IF('Project 1 name'!$D26="WP3",'Project 1 name'!$B26,0)</f>
        <v>0</v>
      </c>
      <c r="G16" s="15">
        <f>IF('Project 1 name'!$D26="WP4",'Project 1 name'!$B26,0)</f>
        <v>0</v>
      </c>
      <c r="H16" s="15">
        <f>IF('Project 1 name'!$D26="WP5",'Project 1 name'!$B26,0)</f>
        <v>0</v>
      </c>
      <c r="I16" s="15">
        <f>IF('Project 1 name'!$D26="WP6",'Project 1 name'!$B26,0)</f>
        <v>0</v>
      </c>
      <c r="J16" s="15">
        <f>IF('Project 1 name'!$D26="WP7",'Project 1 name'!$B26,0)</f>
        <v>0</v>
      </c>
      <c r="K16" s="1"/>
      <c r="L16" s="13">
        <f t="shared" si="1"/>
        <v>13</v>
      </c>
      <c r="M16" s="15">
        <f>IF('Project 5 name'!$D26="WP1",'Project 5 name'!$B26,0)</f>
        <v>0</v>
      </c>
      <c r="N16" s="15">
        <f>IF('Project 5 name'!$D26="WP2",'Project 5 name'!$B26,0)</f>
        <v>0</v>
      </c>
      <c r="O16" s="15">
        <f>IF('Project 5 name'!$D26="WP3",'Project 5 name'!$B26,0)</f>
        <v>0</v>
      </c>
      <c r="P16" s="15">
        <f>IF('Project 5 name'!$D26="WP4",'Project 5 name'!$B26,0)</f>
        <v>0</v>
      </c>
      <c r="Q16" s="15">
        <f>IF('Project 5 name'!$D26="WP5",'Project 5 name'!$B26,0)</f>
        <v>0</v>
      </c>
      <c r="R16" s="15">
        <f>IF('Project 5 name'!$D26="WP6",'Project 5 name'!$B26,0)</f>
        <v>0</v>
      </c>
      <c r="S16" s="15">
        <f>IF('Project 5 name'!$D26="WP7",'Project 5 name'!$B26,0)</f>
        <v>0</v>
      </c>
      <c r="T16" s="15">
        <f>IF('Project 5 name'!$D26="WP8",'Project 5 name'!$B26,0)</f>
        <v>0</v>
      </c>
      <c r="U16" s="15">
        <f>IF('Project 5 name'!$D26="WP9",'Project 5 name'!$B26,0)</f>
        <v>0</v>
      </c>
      <c r="V16" s="1"/>
      <c r="W16" s="13">
        <f t="shared" si="2"/>
        <v>13</v>
      </c>
      <c r="X16" s="15" t="e">
        <f>IF(#REF!="Administration",#REF!,0)</f>
        <v>#REF!</v>
      </c>
      <c r="Y16" s="15" t="e">
        <f>IF(#REF!="WP1",#REF!,0)</f>
        <v>#REF!</v>
      </c>
      <c r="Z16" s="15" t="e">
        <f>IF(#REF!="WP2",#REF!,0)</f>
        <v>#REF!</v>
      </c>
      <c r="AA16" s="15" t="e">
        <f>IF(#REF!="WP3",#REF!,0)</f>
        <v>#REF!</v>
      </c>
      <c r="AB16" s="15" t="e">
        <f>IF(#REF!="WP4",#REF!,0)</f>
        <v>#REF!</v>
      </c>
      <c r="AC16" s="15" t="e">
        <f>IF(#REF!="WP5",#REF!,0)</f>
        <v>#REF!</v>
      </c>
      <c r="AD16" s="15" t="e">
        <f>IF(#REF!="WP6",#REF!,0)</f>
        <v>#REF!</v>
      </c>
      <c r="AE16" s="15" t="e">
        <f>IF(#REF!="WP7",#REF!,0)</f>
        <v>#REF!</v>
      </c>
      <c r="AF16" s="15" t="e">
        <f>IF(#REF!="WP8",#REF!,0)</f>
        <v>#REF!</v>
      </c>
      <c r="AG16" s="1"/>
      <c r="AH16" s="13">
        <f t="shared" si="3"/>
        <v>13</v>
      </c>
      <c r="AI16" s="15">
        <f>IF('Project 3 name'!$D26="Administration",'Project 3 name'!$B26,0)</f>
        <v>0</v>
      </c>
      <c r="AJ16" s="15">
        <f>IF('Project 3 name'!$D26="WP1",'Project 3 name'!$B26,0)</f>
        <v>0</v>
      </c>
      <c r="AK16" s="15">
        <f>IF('Project 3 name'!$D26="WP2",'Project 3 name'!$B26,0)</f>
        <v>0</v>
      </c>
      <c r="AL16" s="15">
        <f>IF('Project 3 name'!$D26="WP3",'Project 3 name'!$B26,0)</f>
        <v>0</v>
      </c>
      <c r="AM16" s="15">
        <f>IF('Project 3 name'!$D26="WP4",'Project 3 name'!$B26,0)</f>
        <v>0</v>
      </c>
      <c r="AN16" s="15">
        <f>IF('Project 3 name'!$D26="WP5",'Project 3 name'!$B26,0)</f>
        <v>0</v>
      </c>
      <c r="AO16" s="1"/>
      <c r="AP16" s="13">
        <f t="shared" si="4"/>
        <v>13</v>
      </c>
      <c r="AQ16" s="15" t="e">
        <f>IF('[2]ARIMENT II'!$D26="Administration",'Project 6 name'!$B26,0)</f>
        <v>#REF!</v>
      </c>
      <c r="AR16" s="15">
        <f>IF('Project 6 name'!$D26="WP1",'Project 6 name'!$B26,0)</f>
        <v>0</v>
      </c>
      <c r="AS16" s="15">
        <f>IF('Project 6 name'!$D26="WP2",'Project 6 name'!$B26,0)</f>
        <v>0</v>
      </c>
      <c r="AT16" s="15">
        <f>IF('Project 6 name'!$D26="WP3",'Project 6 name'!$B26,0)</f>
        <v>0</v>
      </c>
      <c r="AU16" s="15">
        <f>IF('Project 6 name'!$D26="WP4",'Project 6 name'!$B26,0)</f>
        <v>0</v>
      </c>
      <c r="AV16" s="15">
        <f>IF('Project 6 name'!$D26="WP5",'Project 6 name'!$B26,0)</f>
        <v>0</v>
      </c>
      <c r="AW16" s="15">
        <f>IF('Project 6 name'!$D26="WP6",'Project 6 name'!$B26,0)</f>
        <v>0</v>
      </c>
      <c r="AX16" s="1"/>
      <c r="AY16" s="13">
        <f t="shared" si="5"/>
        <v>13</v>
      </c>
      <c r="AZ16" s="15" t="e">
        <f>IF(#REF!="Administration",#REF!,0)</f>
        <v>#REF!</v>
      </c>
      <c r="BA16" s="15" t="e">
        <f>IF(#REF!="WP1",#REF!,0)</f>
        <v>#REF!</v>
      </c>
      <c r="BB16" s="15" t="e">
        <f>IF(#REF!="WP2",#REF!,0)</f>
        <v>#REF!</v>
      </c>
      <c r="BC16" s="15" t="e">
        <f>IF(#REF!="WP3",#REF!,0)</f>
        <v>#REF!</v>
      </c>
      <c r="BD16" s="15" t="e">
        <f>IF(#REF!="WP4",#REF!,0)</f>
        <v>#REF!</v>
      </c>
      <c r="BE16" s="15" t="e">
        <f>IF(#REF!="WP5",#REF!,0)</f>
        <v>#REF!</v>
      </c>
      <c r="BF16" s="1"/>
      <c r="BG16" s="13">
        <f t="shared" si="6"/>
        <v>13</v>
      </c>
      <c r="BH16" s="15" t="e">
        <f>IF(#REF!="Administration",#REF!,0)</f>
        <v>#REF!</v>
      </c>
      <c r="BI16" s="15" t="e">
        <f>IF(#REF!="WP0",#REF!,0)</f>
        <v>#REF!</v>
      </c>
      <c r="BJ16" s="15" t="e">
        <f>IF(#REF!="WP1",#REF!,0)</f>
        <v>#REF!</v>
      </c>
      <c r="BK16" s="15" t="e">
        <f>IF(#REF!="WP2",#REF!,0)</f>
        <v>#REF!</v>
      </c>
      <c r="BL16" s="15" t="e">
        <f>IF(#REF!="WP3",#REF!,0)</f>
        <v>#REF!</v>
      </c>
      <c r="BM16" s="15" t="e">
        <f>IF(#REF!="WP4",#REF!,0)</f>
        <v>#REF!</v>
      </c>
      <c r="BN16" s="1"/>
      <c r="BO16" s="13">
        <f t="shared" si="7"/>
        <v>13</v>
      </c>
      <c r="BP16" s="15" t="e">
        <f>IF(#REF!="Administration",#REF!,0)</f>
        <v>#REF!</v>
      </c>
      <c r="BQ16" s="15" t="e">
        <f>IF(#REF!="WP1",#REF!,0)</f>
        <v>#REF!</v>
      </c>
      <c r="BR16" s="15" t="e">
        <f>IF(#REF!="WP2",#REF!,0)</f>
        <v>#REF!</v>
      </c>
      <c r="BS16" s="15" t="e">
        <f>IF(#REF!="WP3",#REF!,0)</f>
        <v>#REF!</v>
      </c>
      <c r="BT16" s="15" t="e">
        <f>IF(#REF!="WP4",#REF!,0)</f>
        <v>#REF!</v>
      </c>
      <c r="BU16" s="15" t="e">
        <f>IF(#REF!="WP5",#REF!,0)</f>
        <v>#REF!</v>
      </c>
      <c r="BV16" s="15" t="e">
        <f>IF(#REF!="WP6",#REF!,0)</f>
        <v>#REF!</v>
      </c>
      <c r="BW16" s="15" t="e">
        <f>IF(#REF!="WP7",#REF!,0)</f>
        <v>#REF!</v>
      </c>
      <c r="BX16" s="15" t="e">
        <f>IF(#REF!="WP8",#REF!,0)</f>
        <v>#REF!</v>
      </c>
      <c r="BY16" s="15" t="e">
        <f>IF(#REF!="WP9",#REF!,0)</f>
        <v>#REF!</v>
      </c>
      <c r="BZ16" s="1"/>
      <c r="CA16" s="13">
        <f t="shared" si="8"/>
        <v>13</v>
      </c>
      <c r="CB16" s="15">
        <f>IF('Project 2 name'!$D26="Administration",'Project 2 name'!$B26,0)</f>
        <v>0</v>
      </c>
      <c r="CC16" s="15">
        <f>IF('Project 2 name'!$D26="WP1",'Project 2 name'!$B26,0)</f>
        <v>0</v>
      </c>
      <c r="CD16" s="15">
        <f>IF('Project 2 name'!$D26="WP2",'Project 2 name'!$B26,0)</f>
        <v>0</v>
      </c>
      <c r="CE16" s="15">
        <f>IF('Project 2 name'!$D26="WP3",'Project 2 name'!$B26,0)</f>
        <v>0</v>
      </c>
      <c r="CF16" s="15">
        <f>IF('Project 2 name'!$D26="WP4",'Project 2 name'!$B26,0)</f>
        <v>0</v>
      </c>
      <c r="CG16" s="15">
        <f>IF('Project 2 name'!$D26="WP5",'Project 2 name'!$B26,0)</f>
        <v>0</v>
      </c>
      <c r="CH16" s="15">
        <f>IF('Project 2 name'!$D26="WP6",'Project 2 name'!$B26,0)</f>
        <v>0</v>
      </c>
      <c r="CI16" s="15">
        <f>IF('Project 2 name'!$D26="WP7",'Project 2 name'!$B26,0)</f>
        <v>0</v>
      </c>
      <c r="CJ16" s="1"/>
      <c r="CK16" s="13">
        <f t="shared" si="9"/>
        <v>13</v>
      </c>
      <c r="CL16" s="15" t="e">
        <f>IF(#REF!="Administration",#REF!,0)</f>
        <v>#REF!</v>
      </c>
      <c r="CM16" s="15" t="e">
        <f>IF(#REF!="WP7",#REF!,0)</f>
        <v>#REF!</v>
      </c>
      <c r="CN16" s="15" t="e">
        <f>IF(#REF!="WP2",#REF!,0)</f>
        <v>#REF!</v>
      </c>
      <c r="CO16" s="15" t="e">
        <f>IF(#REF!="WP3",#REF!,0)</f>
        <v>#REF!</v>
      </c>
      <c r="CP16" s="15" t="e">
        <f>IF(#REF!="WP4",#REF!,0)</f>
        <v>#REF!</v>
      </c>
      <c r="CQ16" s="15" t="e">
        <f>IF(#REF!="WP5",#REF!,0)</f>
        <v>#REF!</v>
      </c>
      <c r="CR16" s="15" t="e">
        <f>IF(#REF!="WP6",#REF!,0)</f>
        <v>#REF!</v>
      </c>
      <c r="CS16" s="1"/>
      <c r="CT16" s="13">
        <f t="shared" si="10"/>
        <v>13</v>
      </c>
      <c r="CU16" s="15">
        <f>IF('Project 4 name'!$D26="Administration",'Project 4 name'!$B26,0)</f>
        <v>0</v>
      </c>
      <c r="CV16" s="15">
        <f>IF('Project 4 name'!$D26="WP1",'Project 4 name'!$B26,0)</f>
        <v>0</v>
      </c>
      <c r="CW16" s="15">
        <f>IF('Project 4 name'!$D26="WP2",'Project 4 name'!$B26,0)</f>
        <v>0</v>
      </c>
      <c r="CX16" s="15">
        <f>IF('Project 4 name'!$D26="WP3",'Project 4 name'!$B26,0)</f>
        <v>0</v>
      </c>
      <c r="CY16" s="15">
        <f>IF('Project 4 name'!$D26="WP4",'Project 4 name'!$B26,0)</f>
        <v>0</v>
      </c>
      <c r="CZ16" s="15">
        <f>IF('Project 4 name'!$D26="WP5",'Project 4 name'!$B26,0)</f>
        <v>0</v>
      </c>
      <c r="DA16" s="15">
        <f>IF('Project 4 name'!$D26="WP6",'Project 4 name'!$B26,0)</f>
        <v>0</v>
      </c>
      <c r="DB16" s="1"/>
      <c r="DC16" s="13">
        <f t="shared" si="11"/>
        <v>13</v>
      </c>
      <c r="DD16" s="15">
        <f>IF(MVZI!$D26="Administration",MVZI!$B26,0)</f>
        <v>0</v>
      </c>
      <c r="DE16" s="15">
        <f>IF(MVZI!$D26="WP0",MVZI!$B26,0)</f>
        <v>0</v>
      </c>
      <c r="DF16" s="1"/>
      <c r="DG16" s="13">
        <f t="shared" si="12"/>
        <v>13</v>
      </c>
      <c r="DH16" s="15" t="e">
        <f>IF(#REF!="Administration",#REF!,0)</f>
        <v>#REF!</v>
      </c>
      <c r="DI16" s="15" t="e">
        <f>IF(#REF!="WP1",#REF!,0)</f>
        <v>#REF!</v>
      </c>
      <c r="DJ16" s="15" t="e">
        <f>IF(#REF!="WP2",#REF!,0)</f>
        <v>#REF!</v>
      </c>
      <c r="DK16" s="15" t="e">
        <f>IF(#REF!="WP3",#REF!,0)</f>
        <v>#REF!</v>
      </c>
      <c r="DL16" s="1"/>
      <c r="DM16" s="13">
        <f t="shared" si="13"/>
        <v>13</v>
      </c>
      <c r="DN16" s="15" t="e">
        <f>IF(#REF!="Administration",#REF!,0)</f>
        <v>#REF!</v>
      </c>
      <c r="DO16" s="15" t="e">
        <f>IF(#REF!="WP1",#REF!,0)</f>
        <v>#REF!</v>
      </c>
      <c r="DP16" s="15" t="e">
        <f>IF(#REF!="WP2",#REF!,0)</f>
        <v>#REF!</v>
      </c>
      <c r="DQ16" s="15" t="e">
        <f>IF(#REF!="WP3",#REF!,0)</f>
        <v>#REF!</v>
      </c>
      <c r="DR16" s="15" t="e">
        <f>IF(#REF!="WP4",#REF!,0)</f>
        <v>#REF!</v>
      </c>
      <c r="DS16" s="15" t="e">
        <f>IF(#REF!="WP5",#REF!,0)</f>
        <v>#REF!</v>
      </c>
      <c r="DT16" s="15" t="e">
        <f>IF(#REF!="WP6",#REF!,0)</f>
        <v>#REF!</v>
      </c>
      <c r="DU16" s="15" t="e">
        <f>IF(#REF!="WP7",#REF!,0)</f>
        <v>#REF!</v>
      </c>
      <c r="DV16" s="15" t="e">
        <f>IF(#REF!="WP8",#REF!,0)</f>
        <v>#REF!</v>
      </c>
      <c r="DW16" s="15" t="e">
        <f>IF(#REF!="WP9",#REF!,0)</f>
        <v>#REF!</v>
      </c>
      <c r="DX16" s="1"/>
      <c r="DY16" s="13">
        <f t="shared" si="14"/>
        <v>13</v>
      </c>
      <c r="DZ16" s="15" t="e">
        <f>IF(#REF!="Administration",#REF!,0)</f>
        <v>#REF!</v>
      </c>
      <c r="EA16" s="15" t="e">
        <f>IF(#REF!="WP0",#REF!,0)</f>
        <v>#REF!</v>
      </c>
      <c r="EB16" s="15" t="e">
        <f>IF(#REF!="WP1",#REF!,0)</f>
        <v>#REF!</v>
      </c>
      <c r="EC16" s="15" t="e">
        <f>IF(#REF!="WP2",#REF!,0)</f>
        <v>#REF!</v>
      </c>
      <c r="ED16" s="15" t="e">
        <f>IF(#REF!="WP3",#REF!,0)</f>
        <v>#REF!</v>
      </c>
      <c r="EE16" s="15" t="e">
        <f>IF(#REF!="WP4",#REF!,0)</f>
        <v>#REF!</v>
      </c>
      <c r="EF16" s="15" t="e">
        <f>IF(#REF!="WP5",#REF!,0)</f>
        <v>#REF!</v>
      </c>
      <c r="EG16" s="15" t="e">
        <f>IF(#REF!="WP6",#REF!,0)</f>
        <v>#REF!</v>
      </c>
      <c r="EH16" s="1"/>
      <c r="EI16" s="13">
        <f t="shared" si="15"/>
        <v>13</v>
      </c>
      <c r="EJ16" s="15" t="e">
        <f>IF(#REF!="Administration",#REF!,0)</f>
        <v>#REF!</v>
      </c>
      <c r="EK16" s="15" t="e">
        <f>IF(#REF!="WP1",#REF!,0)</f>
        <v>#REF!</v>
      </c>
      <c r="EL16" s="15" t="e">
        <f>IF(#REF!="WP2",#REF!,0)</f>
        <v>#REF!</v>
      </c>
      <c r="EM16" s="15" t="e">
        <f>IF(#REF!="WP3",#REF!,0)</f>
        <v>#REF!</v>
      </c>
      <c r="EN16" s="15" t="e">
        <f>IF(#REF!="WP4",#REF!,0)</f>
        <v>#REF!</v>
      </c>
      <c r="EO16" s="1"/>
      <c r="EP16" s="13">
        <f t="shared" si="16"/>
        <v>13</v>
      </c>
      <c r="EQ16" s="15" t="e">
        <f>IF(#REF!="Administration",#REF!,0)</f>
        <v>#REF!</v>
      </c>
      <c r="ER16" s="15" t="e">
        <f>IF(#REF!="WP0",#REF!,0)</f>
        <v>#REF!</v>
      </c>
      <c r="ES16" s="15" t="e">
        <f>IF(#REF!="WP1",#REF!,0)</f>
        <v>#REF!</v>
      </c>
      <c r="ET16" s="15" t="e">
        <f>IF(#REF!="WP2",#REF!,0)</f>
        <v>#REF!</v>
      </c>
      <c r="EU16" s="15" t="e">
        <f>IF(#REF!="WP3",#REF!,0)</f>
        <v>#REF!</v>
      </c>
      <c r="EV16" s="15" t="e">
        <f>IF(#REF!="WP4",#REF!,0)</f>
        <v>#REF!</v>
      </c>
      <c r="EW16" s="15" t="e">
        <f>IF(#REF!="WP5",#REF!,0)</f>
        <v>#REF!</v>
      </c>
      <c r="EY16" s="13">
        <f t="shared" si="17"/>
        <v>13</v>
      </c>
      <c r="EZ16" s="15" t="e">
        <f>IF(#REF!="Administration",#REF!,0)</f>
        <v>#REF!</v>
      </c>
      <c r="FA16" s="15" t="e">
        <f>IF(#REF!="WP1",#REF!,0)</f>
        <v>#REF!</v>
      </c>
      <c r="FB16" s="15" t="e">
        <f>IF(#REF!="WP2",#REF!,0)</f>
        <v>#REF!</v>
      </c>
      <c r="FC16" s="15" t="e">
        <f>IF(#REF!="WP3",#REF!,0)</f>
        <v>#REF!</v>
      </c>
      <c r="FD16" s="15" t="e">
        <f>IF(#REF!="WP4",#REF!,0)</f>
        <v>#REF!</v>
      </c>
      <c r="FE16" s="15" t="e">
        <f>IF(#REF!="WP5",#REF!,0)</f>
        <v>#REF!</v>
      </c>
      <c r="FF16" s="15" t="e">
        <f>IF(#REF!="WP6",#REF!,0)</f>
        <v>#REF!</v>
      </c>
    </row>
    <row r="17" spans="1:162" x14ac:dyDescent="0.2">
      <c r="A17" s="1"/>
      <c r="B17" s="13">
        <f t="shared" si="0"/>
        <v>14</v>
      </c>
      <c r="C17" s="15">
        <f>IF('Project 1 name'!$D27="Administration",'Project 1 name'!$B27,0)</f>
        <v>0</v>
      </c>
      <c r="D17" s="15">
        <f>IF('Project 1 name'!$D27="WP1",'Project 1 name'!$B27,0)</f>
        <v>0</v>
      </c>
      <c r="E17" s="15">
        <f>IF('Project 1 name'!$D27="WP2",'Project 1 name'!$B27,0)</f>
        <v>0</v>
      </c>
      <c r="F17" s="15">
        <f>IF('Project 1 name'!$D27="WP3",'Project 1 name'!$B27,0)</f>
        <v>0</v>
      </c>
      <c r="G17" s="15">
        <f>IF('Project 1 name'!$D27="WP4",'Project 1 name'!$B27,0)</f>
        <v>0</v>
      </c>
      <c r="H17" s="15">
        <f>IF('Project 1 name'!$D27="WP5",'Project 1 name'!$B27,0)</f>
        <v>0</v>
      </c>
      <c r="I17" s="15">
        <f>IF('Project 1 name'!$D27="WP6",'Project 1 name'!$B27,0)</f>
        <v>0</v>
      </c>
      <c r="J17" s="15">
        <f>IF('Project 1 name'!$D27="WP7",'Project 1 name'!$B27,0)</f>
        <v>0</v>
      </c>
      <c r="K17" s="1"/>
      <c r="L17" s="13">
        <f t="shared" si="1"/>
        <v>14</v>
      </c>
      <c r="M17" s="15">
        <f>IF('Project 5 name'!$D27="WP1",'Project 5 name'!$B27,0)</f>
        <v>0</v>
      </c>
      <c r="N17" s="15">
        <f>IF('Project 5 name'!$D27="WP2",'Project 5 name'!$B27,0)</f>
        <v>0</v>
      </c>
      <c r="O17" s="15">
        <f>IF('Project 5 name'!$D27="WP3",'Project 5 name'!$B27,0)</f>
        <v>0</v>
      </c>
      <c r="P17" s="15">
        <f>IF('Project 5 name'!$D27="WP4",'Project 5 name'!$B27,0)</f>
        <v>0</v>
      </c>
      <c r="Q17" s="15">
        <f>IF('Project 5 name'!$D27="WP5",'Project 5 name'!$B27,0)</f>
        <v>0</v>
      </c>
      <c r="R17" s="15">
        <f>IF('Project 5 name'!$D27="WP6",'Project 5 name'!$B27,0)</f>
        <v>0</v>
      </c>
      <c r="S17" s="15">
        <f>IF('Project 5 name'!$D27="WP7",'Project 5 name'!$B27,0)</f>
        <v>0</v>
      </c>
      <c r="T17" s="15">
        <f>IF('Project 5 name'!$D27="WP8",'Project 5 name'!$B27,0)</f>
        <v>0</v>
      </c>
      <c r="U17" s="15">
        <f>IF('Project 5 name'!$D27="WP9",'Project 5 name'!$B27,0)</f>
        <v>0</v>
      </c>
      <c r="V17" s="1"/>
      <c r="W17" s="13">
        <f t="shared" si="2"/>
        <v>14</v>
      </c>
      <c r="X17" s="15" t="e">
        <f>IF(#REF!="Administration",#REF!,0)</f>
        <v>#REF!</v>
      </c>
      <c r="Y17" s="15" t="e">
        <f>IF(#REF!="WP1",#REF!,0)</f>
        <v>#REF!</v>
      </c>
      <c r="Z17" s="15" t="e">
        <f>IF(#REF!="WP2",#REF!,0)</f>
        <v>#REF!</v>
      </c>
      <c r="AA17" s="15" t="e">
        <f>IF(#REF!="WP3",#REF!,0)</f>
        <v>#REF!</v>
      </c>
      <c r="AB17" s="15" t="e">
        <f>IF(#REF!="WP4",#REF!,0)</f>
        <v>#REF!</v>
      </c>
      <c r="AC17" s="15" t="e">
        <f>IF(#REF!="WP5",#REF!,0)</f>
        <v>#REF!</v>
      </c>
      <c r="AD17" s="15" t="e">
        <f>IF(#REF!="WP6",#REF!,0)</f>
        <v>#REF!</v>
      </c>
      <c r="AE17" s="15" t="e">
        <f>IF(#REF!="WP7",#REF!,0)</f>
        <v>#REF!</v>
      </c>
      <c r="AF17" s="15" t="e">
        <f>IF(#REF!="WP8",#REF!,0)</f>
        <v>#REF!</v>
      </c>
      <c r="AG17" s="1"/>
      <c r="AH17" s="13">
        <f t="shared" si="3"/>
        <v>14</v>
      </c>
      <c r="AI17" s="15">
        <f>IF('Project 3 name'!$D27="Administration",'Project 3 name'!$B27,0)</f>
        <v>0</v>
      </c>
      <c r="AJ17" s="15">
        <f>IF('Project 3 name'!$D27="WP1",'Project 3 name'!$B27,0)</f>
        <v>0</v>
      </c>
      <c r="AK17" s="15">
        <f>IF('Project 3 name'!$D27="WP2",'Project 3 name'!$B27,0)</f>
        <v>0</v>
      </c>
      <c r="AL17" s="15">
        <f>IF('Project 3 name'!$D27="WP3",'Project 3 name'!$B27,0)</f>
        <v>0</v>
      </c>
      <c r="AM17" s="15">
        <f>IF('Project 3 name'!$D27="WP4",'Project 3 name'!$B27,0)</f>
        <v>0</v>
      </c>
      <c r="AN17" s="15">
        <f>IF('Project 3 name'!$D27="WP5",'Project 3 name'!$B27,0)</f>
        <v>0</v>
      </c>
      <c r="AO17" s="1"/>
      <c r="AP17" s="13">
        <f t="shared" si="4"/>
        <v>14</v>
      </c>
      <c r="AQ17" s="15" t="e">
        <f>IF('[2]ARIMENT II'!$D27="Administration",'Project 6 name'!$B27,0)</f>
        <v>#REF!</v>
      </c>
      <c r="AR17" s="15">
        <f>IF('Project 6 name'!$D27="WP1",'Project 6 name'!$B27,0)</f>
        <v>0</v>
      </c>
      <c r="AS17" s="15">
        <f>IF('Project 6 name'!$D27="WP2",'Project 6 name'!$B27,0)</f>
        <v>0</v>
      </c>
      <c r="AT17" s="15">
        <f>IF('Project 6 name'!$D27="WP3",'Project 6 name'!$B27,0)</f>
        <v>0</v>
      </c>
      <c r="AU17" s="15">
        <f>IF('Project 6 name'!$D27="WP4",'Project 6 name'!$B27,0)</f>
        <v>0</v>
      </c>
      <c r="AV17" s="15">
        <f>IF('Project 6 name'!$D27="WP5",'Project 6 name'!$B27,0)</f>
        <v>0</v>
      </c>
      <c r="AW17" s="15">
        <f>IF('Project 6 name'!$D27="WP6",'Project 6 name'!$B27,0)</f>
        <v>0</v>
      </c>
      <c r="AX17" s="1"/>
      <c r="AY17" s="13">
        <f t="shared" si="5"/>
        <v>14</v>
      </c>
      <c r="AZ17" s="15" t="e">
        <f>IF(#REF!="Administration",#REF!,0)</f>
        <v>#REF!</v>
      </c>
      <c r="BA17" s="15" t="e">
        <f>IF(#REF!="WP1",#REF!,0)</f>
        <v>#REF!</v>
      </c>
      <c r="BB17" s="15" t="e">
        <f>IF(#REF!="WP2",#REF!,0)</f>
        <v>#REF!</v>
      </c>
      <c r="BC17" s="15" t="e">
        <f>IF(#REF!="WP3",#REF!,0)</f>
        <v>#REF!</v>
      </c>
      <c r="BD17" s="15" t="e">
        <f>IF(#REF!="WP4",#REF!,0)</f>
        <v>#REF!</v>
      </c>
      <c r="BE17" s="15" t="e">
        <f>IF(#REF!="WP5",#REF!,0)</f>
        <v>#REF!</v>
      </c>
      <c r="BF17" s="1"/>
      <c r="BG17" s="13">
        <f t="shared" si="6"/>
        <v>14</v>
      </c>
      <c r="BH17" s="15" t="e">
        <f>IF(#REF!="Administration",#REF!,0)</f>
        <v>#REF!</v>
      </c>
      <c r="BI17" s="15" t="e">
        <f>IF(#REF!="WP0",#REF!,0)</f>
        <v>#REF!</v>
      </c>
      <c r="BJ17" s="15" t="e">
        <f>IF(#REF!="WP1",#REF!,0)</f>
        <v>#REF!</v>
      </c>
      <c r="BK17" s="15" t="e">
        <f>IF(#REF!="WP2",#REF!,0)</f>
        <v>#REF!</v>
      </c>
      <c r="BL17" s="15" t="e">
        <f>IF(#REF!="WP3",#REF!,0)</f>
        <v>#REF!</v>
      </c>
      <c r="BM17" s="15" t="e">
        <f>IF(#REF!="WP4",#REF!,0)</f>
        <v>#REF!</v>
      </c>
      <c r="BN17" s="1"/>
      <c r="BO17" s="13">
        <f t="shared" si="7"/>
        <v>14</v>
      </c>
      <c r="BP17" s="15" t="e">
        <f>IF(#REF!="Administration",#REF!,0)</f>
        <v>#REF!</v>
      </c>
      <c r="BQ17" s="15" t="e">
        <f>IF(#REF!="WP1",#REF!,0)</f>
        <v>#REF!</v>
      </c>
      <c r="BR17" s="15" t="e">
        <f>IF(#REF!="WP2",#REF!,0)</f>
        <v>#REF!</v>
      </c>
      <c r="BS17" s="15" t="e">
        <f>IF(#REF!="WP3",#REF!,0)</f>
        <v>#REF!</v>
      </c>
      <c r="BT17" s="15" t="e">
        <f>IF(#REF!="WP4",#REF!,0)</f>
        <v>#REF!</v>
      </c>
      <c r="BU17" s="15" t="e">
        <f>IF(#REF!="WP5",#REF!,0)</f>
        <v>#REF!</v>
      </c>
      <c r="BV17" s="15" t="e">
        <f>IF(#REF!="WP6",#REF!,0)</f>
        <v>#REF!</v>
      </c>
      <c r="BW17" s="15" t="e">
        <f>IF(#REF!="WP7",#REF!,0)</f>
        <v>#REF!</v>
      </c>
      <c r="BX17" s="15" t="e">
        <f>IF(#REF!="WP8",#REF!,0)</f>
        <v>#REF!</v>
      </c>
      <c r="BY17" s="15" t="e">
        <f>IF(#REF!="WP9",#REF!,0)</f>
        <v>#REF!</v>
      </c>
      <c r="BZ17" s="1"/>
      <c r="CA17" s="13">
        <f t="shared" si="8"/>
        <v>14</v>
      </c>
      <c r="CB17" s="15">
        <f>IF('Project 2 name'!$D27="Administration",'Project 2 name'!$B27,0)</f>
        <v>0</v>
      </c>
      <c r="CC17" s="15">
        <f>IF('Project 2 name'!$D27="WP1",'Project 2 name'!$B27,0)</f>
        <v>0</v>
      </c>
      <c r="CD17" s="15">
        <f>IF('Project 2 name'!$D27="WP2",'Project 2 name'!$B27,0)</f>
        <v>0</v>
      </c>
      <c r="CE17" s="15">
        <f>IF('Project 2 name'!$D27="WP3",'Project 2 name'!$B27,0)</f>
        <v>0</v>
      </c>
      <c r="CF17" s="15">
        <f>IF('Project 2 name'!$D27="WP4",'Project 2 name'!$B27,0)</f>
        <v>0</v>
      </c>
      <c r="CG17" s="15">
        <f>IF('Project 2 name'!$D27="WP5",'Project 2 name'!$B27,0)</f>
        <v>0</v>
      </c>
      <c r="CH17" s="15">
        <f>IF('Project 2 name'!$D27="WP6",'Project 2 name'!$B27,0)</f>
        <v>0</v>
      </c>
      <c r="CI17" s="15">
        <f>IF('Project 2 name'!$D27="WP7",'Project 2 name'!$B27,0)</f>
        <v>0</v>
      </c>
      <c r="CJ17" s="1"/>
      <c r="CK17" s="13">
        <f t="shared" si="9"/>
        <v>14</v>
      </c>
      <c r="CL17" s="15" t="e">
        <f>IF(#REF!="Administration",#REF!,0)</f>
        <v>#REF!</v>
      </c>
      <c r="CM17" s="15" t="e">
        <f>IF(#REF!="WP7",#REF!,0)</f>
        <v>#REF!</v>
      </c>
      <c r="CN17" s="15" t="e">
        <f>IF(#REF!="WP2",#REF!,0)</f>
        <v>#REF!</v>
      </c>
      <c r="CO17" s="15" t="e">
        <f>IF(#REF!="WP3",#REF!,0)</f>
        <v>#REF!</v>
      </c>
      <c r="CP17" s="15" t="e">
        <f>IF(#REF!="WP4",#REF!,0)</f>
        <v>#REF!</v>
      </c>
      <c r="CQ17" s="15" t="e">
        <f>IF(#REF!="WP5",#REF!,0)</f>
        <v>#REF!</v>
      </c>
      <c r="CR17" s="15" t="e">
        <f>IF(#REF!="WP6",#REF!,0)</f>
        <v>#REF!</v>
      </c>
      <c r="CS17" s="1"/>
      <c r="CT17" s="13">
        <f t="shared" si="10"/>
        <v>14</v>
      </c>
      <c r="CU17" s="15">
        <f>IF('Project 4 name'!$D27="Administration",'Project 4 name'!$B27,0)</f>
        <v>0</v>
      </c>
      <c r="CV17" s="15">
        <f>IF('Project 4 name'!$D27="WP1",'Project 4 name'!$B27,0)</f>
        <v>0</v>
      </c>
      <c r="CW17" s="15">
        <f>IF('Project 4 name'!$D27="WP2",'Project 4 name'!$B27,0)</f>
        <v>0</v>
      </c>
      <c r="CX17" s="15">
        <f>IF('Project 4 name'!$D27="WP3",'Project 4 name'!$B27,0)</f>
        <v>0</v>
      </c>
      <c r="CY17" s="15">
        <f>IF('Project 4 name'!$D27="WP4",'Project 4 name'!$B27,0)</f>
        <v>0</v>
      </c>
      <c r="CZ17" s="15">
        <f>IF('Project 4 name'!$D27="WP5",'Project 4 name'!$B27,0)</f>
        <v>0</v>
      </c>
      <c r="DA17" s="15">
        <f>IF('Project 4 name'!$D27="WP6",'Project 4 name'!$B27,0)</f>
        <v>0</v>
      </c>
      <c r="DB17" s="1"/>
      <c r="DC17" s="13">
        <f t="shared" si="11"/>
        <v>14</v>
      </c>
      <c r="DD17" s="15">
        <f>IF(MVZI!$D27="Administration",MVZI!$B27,0)</f>
        <v>0</v>
      </c>
      <c r="DE17" s="15">
        <f>IF(MVZI!$D27="WP0",MVZI!$B27,0)</f>
        <v>0</v>
      </c>
      <c r="DF17" s="1"/>
      <c r="DG17" s="13">
        <f t="shared" si="12"/>
        <v>14</v>
      </c>
      <c r="DH17" s="15" t="e">
        <f>IF(#REF!="Administration",#REF!,0)</f>
        <v>#REF!</v>
      </c>
      <c r="DI17" s="15" t="e">
        <f>IF(#REF!="WP1",#REF!,0)</f>
        <v>#REF!</v>
      </c>
      <c r="DJ17" s="15" t="e">
        <f>IF(#REF!="WP2",#REF!,0)</f>
        <v>#REF!</v>
      </c>
      <c r="DK17" s="15" t="e">
        <f>IF(#REF!="WP3",#REF!,0)</f>
        <v>#REF!</v>
      </c>
      <c r="DL17" s="1"/>
      <c r="DM17" s="13">
        <f t="shared" si="13"/>
        <v>14</v>
      </c>
      <c r="DN17" s="15" t="e">
        <f>IF(#REF!="Administration",#REF!,0)</f>
        <v>#REF!</v>
      </c>
      <c r="DO17" s="15" t="e">
        <f>IF(#REF!="WP1",#REF!,0)</f>
        <v>#REF!</v>
      </c>
      <c r="DP17" s="15" t="e">
        <f>IF(#REF!="WP2",#REF!,0)</f>
        <v>#REF!</v>
      </c>
      <c r="DQ17" s="15" t="e">
        <f>IF(#REF!="WP3",#REF!,0)</f>
        <v>#REF!</v>
      </c>
      <c r="DR17" s="15" t="e">
        <f>IF(#REF!="WP4",#REF!,0)</f>
        <v>#REF!</v>
      </c>
      <c r="DS17" s="15" t="e">
        <f>IF(#REF!="WP5",#REF!,0)</f>
        <v>#REF!</v>
      </c>
      <c r="DT17" s="15" t="e">
        <f>IF(#REF!="WP6",#REF!,0)</f>
        <v>#REF!</v>
      </c>
      <c r="DU17" s="15" t="e">
        <f>IF(#REF!="WP7",#REF!,0)</f>
        <v>#REF!</v>
      </c>
      <c r="DV17" s="15" t="e">
        <f>IF(#REF!="WP8",#REF!,0)</f>
        <v>#REF!</v>
      </c>
      <c r="DW17" s="15" t="e">
        <f>IF(#REF!="WP9",#REF!,0)</f>
        <v>#REF!</v>
      </c>
      <c r="DX17" s="1"/>
      <c r="DY17" s="13">
        <f t="shared" si="14"/>
        <v>14</v>
      </c>
      <c r="DZ17" s="15" t="e">
        <f>IF(#REF!="Administration",#REF!,0)</f>
        <v>#REF!</v>
      </c>
      <c r="EA17" s="15" t="e">
        <f>IF(#REF!="WP0",#REF!,0)</f>
        <v>#REF!</v>
      </c>
      <c r="EB17" s="15" t="e">
        <f>IF(#REF!="WP1",#REF!,0)</f>
        <v>#REF!</v>
      </c>
      <c r="EC17" s="15" t="e">
        <f>IF(#REF!="WP2",#REF!,0)</f>
        <v>#REF!</v>
      </c>
      <c r="ED17" s="15" t="e">
        <f>IF(#REF!="WP3",#REF!,0)</f>
        <v>#REF!</v>
      </c>
      <c r="EE17" s="15" t="e">
        <f>IF(#REF!="WP4",#REF!,0)</f>
        <v>#REF!</v>
      </c>
      <c r="EF17" s="15" t="e">
        <f>IF(#REF!="WP5",#REF!,0)</f>
        <v>#REF!</v>
      </c>
      <c r="EG17" s="15" t="e">
        <f>IF(#REF!="WP6",#REF!,0)</f>
        <v>#REF!</v>
      </c>
      <c r="EH17" s="1"/>
      <c r="EI17" s="13">
        <f t="shared" si="15"/>
        <v>14</v>
      </c>
      <c r="EJ17" s="15" t="e">
        <f>IF(#REF!="Administration",#REF!,0)</f>
        <v>#REF!</v>
      </c>
      <c r="EK17" s="15" t="e">
        <f>IF(#REF!="WP1",#REF!,0)</f>
        <v>#REF!</v>
      </c>
      <c r="EL17" s="15" t="e">
        <f>IF(#REF!="WP2",#REF!,0)</f>
        <v>#REF!</v>
      </c>
      <c r="EM17" s="15" t="e">
        <f>IF(#REF!="WP3",#REF!,0)</f>
        <v>#REF!</v>
      </c>
      <c r="EN17" s="15" t="e">
        <f>IF(#REF!="WP4",#REF!,0)</f>
        <v>#REF!</v>
      </c>
      <c r="EO17" s="1"/>
      <c r="EP17" s="13">
        <f t="shared" si="16"/>
        <v>14</v>
      </c>
      <c r="EQ17" s="15" t="e">
        <f>IF(#REF!="Administration",#REF!,0)</f>
        <v>#REF!</v>
      </c>
      <c r="ER17" s="15" t="e">
        <f>IF(#REF!="WP0",#REF!,0)</f>
        <v>#REF!</v>
      </c>
      <c r="ES17" s="15" t="e">
        <f>IF(#REF!="WP1",#REF!,0)</f>
        <v>#REF!</v>
      </c>
      <c r="ET17" s="15" t="e">
        <f>IF(#REF!="WP2",#REF!,0)</f>
        <v>#REF!</v>
      </c>
      <c r="EU17" s="15" t="e">
        <f>IF(#REF!="WP3",#REF!,0)</f>
        <v>#REF!</v>
      </c>
      <c r="EV17" s="15" t="e">
        <f>IF(#REF!="WP4",#REF!,0)</f>
        <v>#REF!</v>
      </c>
      <c r="EW17" s="15" t="e">
        <f>IF(#REF!="WP5",#REF!,0)</f>
        <v>#REF!</v>
      </c>
      <c r="EY17" s="13">
        <f t="shared" si="17"/>
        <v>14</v>
      </c>
      <c r="EZ17" s="15" t="e">
        <f>IF(#REF!="Administration",#REF!,0)</f>
        <v>#REF!</v>
      </c>
      <c r="FA17" s="15" t="e">
        <f>IF(#REF!="WP1",#REF!,0)</f>
        <v>#REF!</v>
      </c>
      <c r="FB17" s="15" t="e">
        <f>IF(#REF!="WP2",#REF!,0)</f>
        <v>#REF!</v>
      </c>
      <c r="FC17" s="15" t="e">
        <f>IF(#REF!="WP3",#REF!,0)</f>
        <v>#REF!</v>
      </c>
      <c r="FD17" s="15" t="e">
        <f>IF(#REF!="WP4",#REF!,0)</f>
        <v>#REF!</v>
      </c>
      <c r="FE17" s="15" t="e">
        <f>IF(#REF!="WP5",#REF!,0)</f>
        <v>#REF!</v>
      </c>
      <c r="FF17" s="15" t="e">
        <f>IF(#REF!="WP6",#REF!,0)</f>
        <v>#REF!</v>
      </c>
    </row>
    <row r="18" spans="1:162" x14ac:dyDescent="0.2">
      <c r="A18" s="1"/>
      <c r="B18" s="13">
        <f t="shared" si="0"/>
        <v>15</v>
      </c>
      <c r="C18" s="15">
        <f>IF('Project 1 name'!$D28="Administration",'Project 1 name'!$B28,0)</f>
        <v>0</v>
      </c>
      <c r="D18" s="15">
        <f>IF('Project 1 name'!$D28="WP1",'Project 1 name'!$B28,0)</f>
        <v>0</v>
      </c>
      <c r="E18" s="15">
        <f>IF('Project 1 name'!$D28="WP2",'Project 1 name'!$B28,0)</f>
        <v>0</v>
      </c>
      <c r="F18" s="15">
        <f>IF('Project 1 name'!$D28="WP3",'Project 1 name'!$B28,0)</f>
        <v>0</v>
      </c>
      <c r="G18" s="15">
        <f>IF('Project 1 name'!$D28="WP4",'Project 1 name'!$B28,0)</f>
        <v>0</v>
      </c>
      <c r="H18" s="15">
        <f>IF('Project 1 name'!$D28="WP5",'Project 1 name'!$B28,0)</f>
        <v>0</v>
      </c>
      <c r="I18" s="15">
        <f>IF('Project 1 name'!$D28="WP6",'Project 1 name'!$B28,0)</f>
        <v>0</v>
      </c>
      <c r="J18" s="15">
        <f>IF('Project 1 name'!$D28="WP7",'Project 1 name'!$B28,0)</f>
        <v>0</v>
      </c>
      <c r="K18" s="1"/>
      <c r="L18" s="13">
        <f t="shared" si="1"/>
        <v>15</v>
      </c>
      <c r="M18" s="15">
        <f>IF('Project 5 name'!$D28="WP1",'Project 5 name'!$B28,0)</f>
        <v>0</v>
      </c>
      <c r="N18" s="15">
        <f>IF('Project 5 name'!$D28="WP2",'Project 5 name'!$B28,0)</f>
        <v>0</v>
      </c>
      <c r="O18" s="15">
        <f>IF('Project 5 name'!$D28="WP3",'Project 5 name'!$B28,0)</f>
        <v>0</v>
      </c>
      <c r="P18" s="15">
        <f>IF('Project 5 name'!$D28="WP4",'Project 5 name'!$B28,0)</f>
        <v>0</v>
      </c>
      <c r="Q18" s="15">
        <f>IF('Project 5 name'!$D28="WP5",'Project 5 name'!$B28,0)</f>
        <v>0</v>
      </c>
      <c r="R18" s="15">
        <f>IF('Project 5 name'!$D28="WP6",'Project 5 name'!$B28,0)</f>
        <v>0</v>
      </c>
      <c r="S18" s="15">
        <f>IF('Project 5 name'!$D28="WP7",'Project 5 name'!$B28,0)</f>
        <v>0</v>
      </c>
      <c r="T18" s="15">
        <f>IF('Project 5 name'!$D28="WP8",'Project 5 name'!$B28,0)</f>
        <v>0</v>
      </c>
      <c r="U18" s="15">
        <f>IF('Project 5 name'!$D28="WP9",'Project 5 name'!$B28,0)</f>
        <v>0</v>
      </c>
      <c r="V18" s="1"/>
      <c r="W18" s="13">
        <f t="shared" si="2"/>
        <v>15</v>
      </c>
      <c r="X18" s="15" t="e">
        <f>IF(#REF!="Administration",#REF!,0)</f>
        <v>#REF!</v>
      </c>
      <c r="Y18" s="15" t="e">
        <f>IF(#REF!="WP1",#REF!,0)</f>
        <v>#REF!</v>
      </c>
      <c r="Z18" s="15" t="e">
        <f>IF(#REF!="WP2",#REF!,0)</f>
        <v>#REF!</v>
      </c>
      <c r="AA18" s="15" t="e">
        <f>IF(#REF!="WP3",#REF!,0)</f>
        <v>#REF!</v>
      </c>
      <c r="AB18" s="15" t="e">
        <f>IF(#REF!="WP4",#REF!,0)</f>
        <v>#REF!</v>
      </c>
      <c r="AC18" s="15" t="e">
        <f>IF(#REF!="WP5",#REF!,0)</f>
        <v>#REF!</v>
      </c>
      <c r="AD18" s="15" t="e">
        <f>IF(#REF!="WP6",#REF!,0)</f>
        <v>#REF!</v>
      </c>
      <c r="AE18" s="15" t="e">
        <f>IF(#REF!="WP7",#REF!,0)</f>
        <v>#REF!</v>
      </c>
      <c r="AF18" s="15" t="e">
        <f>IF(#REF!="WP8",#REF!,0)</f>
        <v>#REF!</v>
      </c>
      <c r="AG18" s="1"/>
      <c r="AH18" s="13">
        <f t="shared" si="3"/>
        <v>15</v>
      </c>
      <c r="AI18" s="15">
        <f>IF('Project 3 name'!$D28="Administration",'Project 3 name'!$B28,0)</f>
        <v>0</v>
      </c>
      <c r="AJ18" s="15">
        <f>IF('Project 3 name'!$D28="WP1",'Project 3 name'!$B28,0)</f>
        <v>0</v>
      </c>
      <c r="AK18" s="15">
        <f>IF('Project 3 name'!$D28="WP2",'Project 3 name'!$B28,0)</f>
        <v>0</v>
      </c>
      <c r="AL18" s="15">
        <f>IF('Project 3 name'!$D28="WP3",'Project 3 name'!$B28,0)</f>
        <v>0</v>
      </c>
      <c r="AM18" s="15">
        <f>IF('Project 3 name'!$D28="WP4",'Project 3 name'!$B28,0)</f>
        <v>0</v>
      </c>
      <c r="AN18" s="15">
        <f>IF('Project 3 name'!$D28="WP5",'Project 3 name'!$B28,0)</f>
        <v>0</v>
      </c>
      <c r="AO18" s="1"/>
      <c r="AP18" s="13">
        <f t="shared" si="4"/>
        <v>15</v>
      </c>
      <c r="AQ18" s="15" t="e">
        <f>IF('[2]ARIMENT II'!$D28="Administration",'Project 6 name'!$B28,0)</f>
        <v>#REF!</v>
      </c>
      <c r="AR18" s="15">
        <f>IF('Project 6 name'!$D28="WP1",'Project 6 name'!$B28,0)</f>
        <v>0</v>
      </c>
      <c r="AS18" s="15">
        <f>IF('Project 6 name'!$D28="WP2",'Project 6 name'!$B28,0)</f>
        <v>0</v>
      </c>
      <c r="AT18" s="15">
        <f>IF('Project 6 name'!$D28="WP3",'Project 6 name'!$B28,0)</f>
        <v>0</v>
      </c>
      <c r="AU18" s="15">
        <f>IF('Project 6 name'!$D28="WP4",'Project 6 name'!$B28,0)</f>
        <v>0</v>
      </c>
      <c r="AV18" s="15">
        <f>IF('Project 6 name'!$D28="WP5",'Project 6 name'!$B28,0)</f>
        <v>0</v>
      </c>
      <c r="AW18" s="15">
        <f>IF('Project 6 name'!$D28="WP6",'Project 6 name'!$B28,0)</f>
        <v>0</v>
      </c>
      <c r="AX18" s="1"/>
      <c r="AY18" s="13">
        <f t="shared" si="5"/>
        <v>15</v>
      </c>
      <c r="AZ18" s="15" t="e">
        <f>IF(#REF!="Administration",#REF!,0)</f>
        <v>#REF!</v>
      </c>
      <c r="BA18" s="15" t="e">
        <f>IF(#REF!="WP1",#REF!,0)</f>
        <v>#REF!</v>
      </c>
      <c r="BB18" s="15" t="e">
        <f>IF(#REF!="WP2",#REF!,0)</f>
        <v>#REF!</v>
      </c>
      <c r="BC18" s="15" t="e">
        <f>IF(#REF!="WP3",#REF!,0)</f>
        <v>#REF!</v>
      </c>
      <c r="BD18" s="15" t="e">
        <f>IF(#REF!="WP4",#REF!,0)</f>
        <v>#REF!</v>
      </c>
      <c r="BE18" s="15" t="e">
        <f>IF(#REF!="WP5",#REF!,0)</f>
        <v>#REF!</v>
      </c>
      <c r="BF18" s="1"/>
      <c r="BG18" s="13">
        <f t="shared" si="6"/>
        <v>15</v>
      </c>
      <c r="BH18" s="15" t="e">
        <f>IF(#REF!="Administration",#REF!,0)</f>
        <v>#REF!</v>
      </c>
      <c r="BI18" s="15" t="e">
        <f>IF(#REF!="WP0",#REF!,0)</f>
        <v>#REF!</v>
      </c>
      <c r="BJ18" s="15" t="e">
        <f>IF(#REF!="WP1",#REF!,0)</f>
        <v>#REF!</v>
      </c>
      <c r="BK18" s="15" t="e">
        <f>IF(#REF!="WP2",#REF!,0)</f>
        <v>#REF!</v>
      </c>
      <c r="BL18" s="15" t="e">
        <f>IF(#REF!="WP3",#REF!,0)</f>
        <v>#REF!</v>
      </c>
      <c r="BM18" s="15" t="e">
        <f>IF(#REF!="WP4",#REF!,0)</f>
        <v>#REF!</v>
      </c>
      <c r="BN18" s="1"/>
      <c r="BO18" s="13">
        <f t="shared" si="7"/>
        <v>15</v>
      </c>
      <c r="BP18" s="15" t="e">
        <f>IF(#REF!="Administration",#REF!,0)</f>
        <v>#REF!</v>
      </c>
      <c r="BQ18" s="15" t="e">
        <f>IF(#REF!="WP1",#REF!,0)</f>
        <v>#REF!</v>
      </c>
      <c r="BR18" s="15" t="e">
        <f>IF(#REF!="WP2",#REF!,0)</f>
        <v>#REF!</v>
      </c>
      <c r="BS18" s="15" t="e">
        <f>IF(#REF!="WP3",#REF!,0)</f>
        <v>#REF!</v>
      </c>
      <c r="BT18" s="15" t="e">
        <f>IF(#REF!="WP4",#REF!,0)</f>
        <v>#REF!</v>
      </c>
      <c r="BU18" s="15" t="e">
        <f>IF(#REF!="WP5",#REF!,0)</f>
        <v>#REF!</v>
      </c>
      <c r="BV18" s="15" t="e">
        <f>IF(#REF!="WP6",#REF!,0)</f>
        <v>#REF!</v>
      </c>
      <c r="BW18" s="15" t="e">
        <f>IF(#REF!="WP7",#REF!,0)</f>
        <v>#REF!</v>
      </c>
      <c r="BX18" s="15" t="e">
        <f>IF(#REF!="WP8",#REF!,0)</f>
        <v>#REF!</v>
      </c>
      <c r="BY18" s="15" t="e">
        <f>IF(#REF!="WP9",#REF!,0)</f>
        <v>#REF!</v>
      </c>
      <c r="BZ18" s="1"/>
      <c r="CA18" s="13">
        <f t="shared" si="8"/>
        <v>15</v>
      </c>
      <c r="CB18" s="15">
        <f>IF('Project 2 name'!$D28="Administration",'Project 2 name'!$B28,0)</f>
        <v>0</v>
      </c>
      <c r="CC18" s="15">
        <f>IF('Project 2 name'!$D28="WP1",'Project 2 name'!$B28,0)</f>
        <v>0</v>
      </c>
      <c r="CD18" s="15">
        <f>IF('Project 2 name'!$D28="WP2",'Project 2 name'!$B28,0)</f>
        <v>0</v>
      </c>
      <c r="CE18" s="15">
        <f>IF('Project 2 name'!$D28="WP3",'Project 2 name'!$B28,0)</f>
        <v>0</v>
      </c>
      <c r="CF18" s="15">
        <f>IF('Project 2 name'!$D28="WP4",'Project 2 name'!$B28,0)</f>
        <v>0</v>
      </c>
      <c r="CG18" s="15">
        <f>IF('Project 2 name'!$D28="WP5",'Project 2 name'!$B28,0)</f>
        <v>0</v>
      </c>
      <c r="CH18" s="15">
        <f>IF('Project 2 name'!$D28="WP6",'Project 2 name'!$B28,0)</f>
        <v>0</v>
      </c>
      <c r="CI18" s="15">
        <f>IF('Project 2 name'!$D28="WP7",'Project 2 name'!$B28,0)</f>
        <v>0</v>
      </c>
      <c r="CJ18" s="1"/>
      <c r="CK18" s="13">
        <f t="shared" si="9"/>
        <v>15</v>
      </c>
      <c r="CL18" s="15" t="e">
        <f>IF(#REF!="Administration",#REF!,0)</f>
        <v>#REF!</v>
      </c>
      <c r="CM18" s="15" t="e">
        <f>IF(#REF!="WP7",#REF!,0)</f>
        <v>#REF!</v>
      </c>
      <c r="CN18" s="15" t="e">
        <f>IF(#REF!="WP2",#REF!,0)</f>
        <v>#REF!</v>
      </c>
      <c r="CO18" s="15" t="e">
        <f>IF(#REF!="WP3",#REF!,0)</f>
        <v>#REF!</v>
      </c>
      <c r="CP18" s="15" t="e">
        <f>IF(#REF!="WP4",#REF!,0)</f>
        <v>#REF!</v>
      </c>
      <c r="CQ18" s="15" t="e">
        <f>IF(#REF!="WP5",#REF!,0)</f>
        <v>#REF!</v>
      </c>
      <c r="CR18" s="15" t="e">
        <f>IF(#REF!="WP6",#REF!,0)</f>
        <v>#REF!</v>
      </c>
      <c r="CS18" s="1"/>
      <c r="CT18" s="13">
        <f t="shared" si="10"/>
        <v>15</v>
      </c>
      <c r="CU18" s="15">
        <f>IF('Project 4 name'!$D28="Administration",'Project 4 name'!$B28,0)</f>
        <v>0</v>
      </c>
      <c r="CV18" s="15">
        <f>IF('Project 4 name'!$D28="WP1",'Project 4 name'!$B28,0)</f>
        <v>0</v>
      </c>
      <c r="CW18" s="15">
        <f>IF('Project 4 name'!$D28="WP2",'Project 4 name'!$B28,0)</f>
        <v>0</v>
      </c>
      <c r="CX18" s="15">
        <f>IF('Project 4 name'!$D28="WP3",'Project 4 name'!$B28,0)</f>
        <v>0</v>
      </c>
      <c r="CY18" s="15">
        <f>IF('Project 4 name'!$D28="WP4",'Project 4 name'!$B28,0)</f>
        <v>0</v>
      </c>
      <c r="CZ18" s="15">
        <f>IF('Project 4 name'!$D28="WP5",'Project 4 name'!$B28,0)</f>
        <v>0</v>
      </c>
      <c r="DA18" s="15">
        <f>IF('Project 4 name'!$D28="WP6",'Project 4 name'!$B28,0)</f>
        <v>0</v>
      </c>
      <c r="DB18" s="1"/>
      <c r="DC18" s="13">
        <f t="shared" si="11"/>
        <v>15</v>
      </c>
      <c r="DD18" s="15">
        <f>IF(MVZI!$D28="Administration",MVZI!$B28,0)</f>
        <v>0</v>
      </c>
      <c r="DE18" s="15">
        <f>IF(MVZI!$D28="WP0",MVZI!$B28,0)</f>
        <v>0</v>
      </c>
      <c r="DF18" s="1"/>
      <c r="DG18" s="13">
        <f t="shared" si="12"/>
        <v>15</v>
      </c>
      <c r="DH18" s="15" t="e">
        <f>IF(#REF!="Administration",#REF!,0)</f>
        <v>#REF!</v>
      </c>
      <c r="DI18" s="15" t="e">
        <f>IF(#REF!="WP1",#REF!,0)</f>
        <v>#REF!</v>
      </c>
      <c r="DJ18" s="15" t="e">
        <f>IF(#REF!="WP2",#REF!,0)</f>
        <v>#REF!</v>
      </c>
      <c r="DK18" s="15" t="e">
        <f>IF(#REF!="WP3",#REF!,0)</f>
        <v>#REF!</v>
      </c>
      <c r="DL18" s="1"/>
      <c r="DM18" s="13">
        <f t="shared" si="13"/>
        <v>15</v>
      </c>
      <c r="DN18" s="15" t="e">
        <f>IF(#REF!="Administration",#REF!,0)</f>
        <v>#REF!</v>
      </c>
      <c r="DO18" s="15" t="e">
        <f>IF(#REF!="WP1",#REF!,0)</f>
        <v>#REF!</v>
      </c>
      <c r="DP18" s="15" t="e">
        <f>IF(#REF!="WP2",#REF!,0)</f>
        <v>#REF!</v>
      </c>
      <c r="DQ18" s="15" t="e">
        <f>IF(#REF!="WP3",#REF!,0)</f>
        <v>#REF!</v>
      </c>
      <c r="DR18" s="15" t="e">
        <f>IF(#REF!="WP4",#REF!,0)</f>
        <v>#REF!</v>
      </c>
      <c r="DS18" s="15" t="e">
        <f>IF(#REF!="WP5",#REF!,0)</f>
        <v>#REF!</v>
      </c>
      <c r="DT18" s="15" t="e">
        <f>IF(#REF!="WP6",#REF!,0)</f>
        <v>#REF!</v>
      </c>
      <c r="DU18" s="15" t="e">
        <f>IF(#REF!="WP7",#REF!,0)</f>
        <v>#REF!</v>
      </c>
      <c r="DV18" s="15" t="e">
        <f>IF(#REF!="WP8",#REF!,0)</f>
        <v>#REF!</v>
      </c>
      <c r="DW18" s="15" t="e">
        <f>IF(#REF!="WP9",#REF!,0)</f>
        <v>#REF!</v>
      </c>
      <c r="DX18" s="1"/>
      <c r="DY18" s="13">
        <f t="shared" si="14"/>
        <v>15</v>
      </c>
      <c r="DZ18" s="15" t="e">
        <f>IF(#REF!="Administration",#REF!,0)</f>
        <v>#REF!</v>
      </c>
      <c r="EA18" s="15" t="e">
        <f>IF(#REF!="WP0",#REF!,0)</f>
        <v>#REF!</v>
      </c>
      <c r="EB18" s="15" t="e">
        <f>IF(#REF!="WP1",#REF!,0)</f>
        <v>#REF!</v>
      </c>
      <c r="EC18" s="15" t="e">
        <f>IF(#REF!="WP2",#REF!,0)</f>
        <v>#REF!</v>
      </c>
      <c r="ED18" s="15" t="e">
        <f>IF(#REF!="WP3",#REF!,0)</f>
        <v>#REF!</v>
      </c>
      <c r="EE18" s="15" t="e">
        <f>IF(#REF!="WP4",#REF!,0)</f>
        <v>#REF!</v>
      </c>
      <c r="EF18" s="15" t="e">
        <f>IF(#REF!="WP5",#REF!,0)</f>
        <v>#REF!</v>
      </c>
      <c r="EG18" s="15" t="e">
        <f>IF(#REF!="WP6",#REF!,0)</f>
        <v>#REF!</v>
      </c>
      <c r="EH18" s="1"/>
      <c r="EI18" s="13">
        <f t="shared" si="15"/>
        <v>15</v>
      </c>
      <c r="EJ18" s="15" t="e">
        <f>IF(#REF!="Administration",#REF!,0)</f>
        <v>#REF!</v>
      </c>
      <c r="EK18" s="15" t="e">
        <f>IF(#REF!="WP1",#REF!,0)</f>
        <v>#REF!</v>
      </c>
      <c r="EL18" s="15" t="e">
        <f>IF(#REF!="WP2",#REF!,0)</f>
        <v>#REF!</v>
      </c>
      <c r="EM18" s="15" t="e">
        <f>IF(#REF!="WP3",#REF!,0)</f>
        <v>#REF!</v>
      </c>
      <c r="EN18" s="15" t="e">
        <f>IF(#REF!="WP4",#REF!,0)</f>
        <v>#REF!</v>
      </c>
      <c r="EO18" s="1"/>
      <c r="EP18" s="13">
        <f t="shared" si="16"/>
        <v>15</v>
      </c>
      <c r="EQ18" s="15" t="e">
        <f>IF(#REF!="Administration",#REF!,0)</f>
        <v>#REF!</v>
      </c>
      <c r="ER18" s="15" t="e">
        <f>IF(#REF!="WP0",#REF!,0)</f>
        <v>#REF!</v>
      </c>
      <c r="ES18" s="15" t="e">
        <f>IF(#REF!="WP1",#REF!,0)</f>
        <v>#REF!</v>
      </c>
      <c r="ET18" s="15" t="e">
        <f>IF(#REF!="WP2",#REF!,0)</f>
        <v>#REF!</v>
      </c>
      <c r="EU18" s="15" t="e">
        <f>IF(#REF!="WP3",#REF!,0)</f>
        <v>#REF!</v>
      </c>
      <c r="EV18" s="15" t="e">
        <f>IF(#REF!="WP4",#REF!,0)</f>
        <v>#REF!</v>
      </c>
      <c r="EW18" s="15" t="e">
        <f>IF(#REF!="WP5",#REF!,0)</f>
        <v>#REF!</v>
      </c>
      <c r="EY18" s="13">
        <f t="shared" si="17"/>
        <v>15</v>
      </c>
      <c r="EZ18" s="15" t="e">
        <f>IF(#REF!="Administration",#REF!,0)</f>
        <v>#REF!</v>
      </c>
      <c r="FA18" s="15" t="e">
        <f>IF(#REF!="WP1",#REF!,0)</f>
        <v>#REF!</v>
      </c>
      <c r="FB18" s="15" t="e">
        <f>IF(#REF!="WP2",#REF!,0)</f>
        <v>#REF!</v>
      </c>
      <c r="FC18" s="15" t="e">
        <f>IF(#REF!="WP3",#REF!,0)</f>
        <v>#REF!</v>
      </c>
      <c r="FD18" s="15" t="e">
        <f>IF(#REF!="WP4",#REF!,0)</f>
        <v>#REF!</v>
      </c>
      <c r="FE18" s="15" t="e">
        <f>IF(#REF!="WP5",#REF!,0)</f>
        <v>#REF!</v>
      </c>
      <c r="FF18" s="15" t="e">
        <f>IF(#REF!="WP6",#REF!,0)</f>
        <v>#REF!</v>
      </c>
    </row>
    <row r="19" spans="1:162" x14ac:dyDescent="0.2">
      <c r="A19" s="1"/>
      <c r="B19" s="13">
        <f t="shared" si="0"/>
        <v>16</v>
      </c>
      <c r="C19" s="15">
        <f>IF('Project 1 name'!$D29="Administration",'Project 1 name'!$B29,0)</f>
        <v>0</v>
      </c>
      <c r="D19" s="15">
        <f>IF('Project 1 name'!$D29="WP1",'Project 1 name'!$B29,0)</f>
        <v>0</v>
      </c>
      <c r="E19" s="15">
        <f>IF('Project 1 name'!$D29="WP2",'Project 1 name'!$B29,0)</f>
        <v>0</v>
      </c>
      <c r="F19" s="15">
        <f>IF('Project 1 name'!$D29="WP3",'Project 1 name'!$B29,0)</f>
        <v>0</v>
      </c>
      <c r="G19" s="15">
        <f>IF('Project 1 name'!$D29="WP4",'Project 1 name'!$B29,0)</f>
        <v>0</v>
      </c>
      <c r="H19" s="15">
        <f>IF('Project 1 name'!$D29="WP5",'Project 1 name'!$B29,0)</f>
        <v>0</v>
      </c>
      <c r="I19" s="15">
        <f>IF('Project 1 name'!$D29="WP6",'Project 1 name'!$B29,0)</f>
        <v>0</v>
      </c>
      <c r="J19" s="15">
        <f>IF('Project 1 name'!$D29="WP7",'Project 1 name'!$B29,0)</f>
        <v>0</v>
      </c>
      <c r="K19" s="1"/>
      <c r="L19" s="13">
        <f t="shared" si="1"/>
        <v>16</v>
      </c>
      <c r="M19" s="15">
        <f>IF('Project 5 name'!$D29="WP1",'Project 5 name'!$B29,0)</f>
        <v>0</v>
      </c>
      <c r="N19" s="15">
        <f>IF('Project 5 name'!$D29="WP2",'Project 5 name'!$B29,0)</f>
        <v>0</v>
      </c>
      <c r="O19" s="15">
        <f>IF('Project 5 name'!$D29="WP3",'Project 5 name'!$B29,0)</f>
        <v>0</v>
      </c>
      <c r="P19" s="15">
        <f>IF('Project 5 name'!$D29="WP4",'Project 5 name'!$B29,0)</f>
        <v>0</v>
      </c>
      <c r="Q19" s="15">
        <f>IF('Project 5 name'!$D29="WP5",'Project 5 name'!$B29,0)</f>
        <v>0</v>
      </c>
      <c r="R19" s="15">
        <f>IF('Project 5 name'!$D29="WP6",'Project 5 name'!$B29,0)</f>
        <v>0</v>
      </c>
      <c r="S19" s="15">
        <f>IF('Project 5 name'!$D29="WP7",'Project 5 name'!$B29,0)</f>
        <v>0</v>
      </c>
      <c r="T19" s="15">
        <f>IF('Project 5 name'!$D29="WP8",'Project 5 name'!$B29,0)</f>
        <v>0</v>
      </c>
      <c r="U19" s="15">
        <f>IF('Project 5 name'!$D29="WP9",'Project 5 name'!$B29,0)</f>
        <v>0</v>
      </c>
      <c r="V19" s="1"/>
      <c r="W19" s="13">
        <f t="shared" si="2"/>
        <v>16</v>
      </c>
      <c r="X19" s="15" t="e">
        <f>IF(#REF!="Administration",#REF!,0)</f>
        <v>#REF!</v>
      </c>
      <c r="Y19" s="15" t="e">
        <f>IF(#REF!="WP1",#REF!,0)</f>
        <v>#REF!</v>
      </c>
      <c r="Z19" s="15" t="e">
        <f>IF(#REF!="WP2",#REF!,0)</f>
        <v>#REF!</v>
      </c>
      <c r="AA19" s="15" t="e">
        <f>IF(#REF!="WP3",#REF!,0)</f>
        <v>#REF!</v>
      </c>
      <c r="AB19" s="15" t="e">
        <f>IF(#REF!="WP4",#REF!,0)</f>
        <v>#REF!</v>
      </c>
      <c r="AC19" s="15" t="e">
        <f>IF(#REF!="WP5",#REF!,0)</f>
        <v>#REF!</v>
      </c>
      <c r="AD19" s="15" t="e">
        <f>IF(#REF!="WP6",#REF!,0)</f>
        <v>#REF!</v>
      </c>
      <c r="AE19" s="15" t="e">
        <f>IF(#REF!="WP7",#REF!,0)</f>
        <v>#REF!</v>
      </c>
      <c r="AF19" s="15" t="e">
        <f>IF(#REF!="WP8",#REF!,0)</f>
        <v>#REF!</v>
      </c>
      <c r="AG19" s="1"/>
      <c r="AH19" s="13">
        <f t="shared" si="3"/>
        <v>16</v>
      </c>
      <c r="AI19" s="15">
        <f>IF('Project 3 name'!$D29="Administration",'Project 3 name'!$B29,0)</f>
        <v>0</v>
      </c>
      <c r="AJ19" s="15">
        <f>IF('Project 3 name'!$D29="WP1",'Project 3 name'!$B29,0)</f>
        <v>0</v>
      </c>
      <c r="AK19" s="15">
        <f>IF('Project 3 name'!$D29="WP2",'Project 3 name'!$B29,0)</f>
        <v>0</v>
      </c>
      <c r="AL19" s="15">
        <f>IF('Project 3 name'!$D29="WP3",'Project 3 name'!$B29,0)</f>
        <v>0</v>
      </c>
      <c r="AM19" s="15">
        <f>IF('Project 3 name'!$D29="WP4",'Project 3 name'!$B29,0)</f>
        <v>0</v>
      </c>
      <c r="AN19" s="15">
        <f>IF('Project 3 name'!$D29="WP5",'Project 3 name'!$B29,0)</f>
        <v>0</v>
      </c>
      <c r="AO19" s="1"/>
      <c r="AP19" s="13">
        <f t="shared" si="4"/>
        <v>16</v>
      </c>
      <c r="AQ19" s="15" t="e">
        <f>IF('[2]ARIMENT II'!$D29="Administration",'Project 6 name'!$B29,0)</f>
        <v>#REF!</v>
      </c>
      <c r="AR19" s="15">
        <f>IF('Project 6 name'!$D29="WP1",'Project 6 name'!$B29,0)</f>
        <v>0</v>
      </c>
      <c r="AS19" s="15">
        <f>IF('Project 6 name'!$D29="WP2",'Project 6 name'!$B29,0)</f>
        <v>0</v>
      </c>
      <c r="AT19" s="15">
        <f>IF('Project 6 name'!$D29="WP3",'Project 6 name'!$B29,0)</f>
        <v>0</v>
      </c>
      <c r="AU19" s="15">
        <f>IF('Project 6 name'!$D29="WP4",'Project 6 name'!$B29,0)</f>
        <v>0</v>
      </c>
      <c r="AV19" s="15">
        <f>IF('Project 6 name'!$D29="WP5",'Project 6 name'!$B29,0)</f>
        <v>0</v>
      </c>
      <c r="AW19" s="15">
        <f>IF('Project 6 name'!$D29="WP6",'Project 6 name'!$B29,0)</f>
        <v>0</v>
      </c>
      <c r="AX19" s="1"/>
      <c r="AY19" s="13">
        <f t="shared" si="5"/>
        <v>16</v>
      </c>
      <c r="AZ19" s="15" t="e">
        <f>IF(#REF!="Administration",#REF!,0)</f>
        <v>#REF!</v>
      </c>
      <c r="BA19" s="15" t="e">
        <f>IF(#REF!="WP1",#REF!,0)</f>
        <v>#REF!</v>
      </c>
      <c r="BB19" s="15" t="e">
        <f>IF(#REF!="WP2",#REF!,0)</f>
        <v>#REF!</v>
      </c>
      <c r="BC19" s="15" t="e">
        <f>IF(#REF!="WP3",#REF!,0)</f>
        <v>#REF!</v>
      </c>
      <c r="BD19" s="15" t="e">
        <f>IF(#REF!="WP4",#REF!,0)</f>
        <v>#REF!</v>
      </c>
      <c r="BE19" s="15" t="e">
        <f>IF(#REF!="WP5",#REF!,0)</f>
        <v>#REF!</v>
      </c>
      <c r="BF19" s="1"/>
      <c r="BG19" s="13">
        <f t="shared" si="6"/>
        <v>16</v>
      </c>
      <c r="BH19" s="15" t="e">
        <f>IF(#REF!="Administration",#REF!,0)</f>
        <v>#REF!</v>
      </c>
      <c r="BI19" s="15" t="e">
        <f>IF(#REF!="WP0",#REF!,0)</f>
        <v>#REF!</v>
      </c>
      <c r="BJ19" s="15" t="e">
        <f>IF(#REF!="WP1",#REF!,0)</f>
        <v>#REF!</v>
      </c>
      <c r="BK19" s="15" t="e">
        <f>IF(#REF!="WP2",#REF!,0)</f>
        <v>#REF!</v>
      </c>
      <c r="BL19" s="15" t="e">
        <f>IF(#REF!="WP3",#REF!,0)</f>
        <v>#REF!</v>
      </c>
      <c r="BM19" s="15" t="e">
        <f>IF(#REF!="WP4",#REF!,0)</f>
        <v>#REF!</v>
      </c>
      <c r="BN19" s="1"/>
      <c r="BO19" s="13">
        <f t="shared" si="7"/>
        <v>16</v>
      </c>
      <c r="BP19" s="15" t="e">
        <f>IF(#REF!="Administration",#REF!,0)</f>
        <v>#REF!</v>
      </c>
      <c r="BQ19" s="15" t="e">
        <f>IF(#REF!="WP1",#REF!,0)</f>
        <v>#REF!</v>
      </c>
      <c r="BR19" s="15" t="e">
        <f>IF(#REF!="WP2",#REF!,0)</f>
        <v>#REF!</v>
      </c>
      <c r="BS19" s="15" t="e">
        <f>IF(#REF!="WP3",#REF!,0)</f>
        <v>#REF!</v>
      </c>
      <c r="BT19" s="15" t="e">
        <f>IF(#REF!="WP4",#REF!,0)</f>
        <v>#REF!</v>
      </c>
      <c r="BU19" s="15" t="e">
        <f>IF(#REF!="WP5",#REF!,0)</f>
        <v>#REF!</v>
      </c>
      <c r="BV19" s="15" t="e">
        <f>IF(#REF!="WP6",#REF!,0)</f>
        <v>#REF!</v>
      </c>
      <c r="BW19" s="15" t="e">
        <f>IF(#REF!="WP7",#REF!,0)</f>
        <v>#REF!</v>
      </c>
      <c r="BX19" s="15" t="e">
        <f>IF(#REF!="WP8",#REF!,0)</f>
        <v>#REF!</v>
      </c>
      <c r="BY19" s="15" t="e">
        <f>IF(#REF!="WP9",#REF!,0)</f>
        <v>#REF!</v>
      </c>
      <c r="BZ19" s="1"/>
      <c r="CA19" s="13">
        <f t="shared" si="8"/>
        <v>16</v>
      </c>
      <c r="CB19" s="15">
        <f>IF('Project 2 name'!$D29="Administration",'Project 2 name'!$B29,0)</f>
        <v>0</v>
      </c>
      <c r="CC19" s="15">
        <f>IF('Project 2 name'!$D29="WP1",'Project 2 name'!$B29,0)</f>
        <v>0</v>
      </c>
      <c r="CD19" s="15">
        <f>IF('Project 2 name'!$D29="WP2",'Project 2 name'!$B29,0)</f>
        <v>0</v>
      </c>
      <c r="CE19" s="15">
        <f>IF('Project 2 name'!$D29="WP3",'Project 2 name'!$B29,0)</f>
        <v>0</v>
      </c>
      <c r="CF19" s="15">
        <f>IF('Project 2 name'!$D29="WP4",'Project 2 name'!$B29,0)</f>
        <v>0</v>
      </c>
      <c r="CG19" s="15">
        <f>IF('Project 2 name'!$D29="WP5",'Project 2 name'!$B29,0)</f>
        <v>0</v>
      </c>
      <c r="CH19" s="15">
        <f>IF('Project 2 name'!$D29="WP6",'Project 2 name'!$B29,0)</f>
        <v>0</v>
      </c>
      <c r="CI19" s="15">
        <f>IF('Project 2 name'!$D29="WP7",'Project 2 name'!$B29,0)</f>
        <v>0</v>
      </c>
      <c r="CJ19" s="1"/>
      <c r="CK19" s="13">
        <f t="shared" si="9"/>
        <v>16</v>
      </c>
      <c r="CL19" s="15" t="e">
        <f>IF(#REF!="Administration",#REF!,0)</f>
        <v>#REF!</v>
      </c>
      <c r="CM19" s="15" t="e">
        <f>IF(#REF!="WP7",#REF!,0)</f>
        <v>#REF!</v>
      </c>
      <c r="CN19" s="15" t="e">
        <f>IF(#REF!="WP2",#REF!,0)</f>
        <v>#REF!</v>
      </c>
      <c r="CO19" s="15" t="e">
        <f>IF(#REF!="WP3",#REF!,0)</f>
        <v>#REF!</v>
      </c>
      <c r="CP19" s="15" t="e">
        <f>IF(#REF!="WP4",#REF!,0)</f>
        <v>#REF!</v>
      </c>
      <c r="CQ19" s="15" t="e">
        <f>IF(#REF!="WP5",#REF!,0)</f>
        <v>#REF!</v>
      </c>
      <c r="CR19" s="15" t="e">
        <f>IF(#REF!="WP6",#REF!,0)</f>
        <v>#REF!</v>
      </c>
      <c r="CS19" s="1"/>
      <c r="CT19" s="13">
        <f t="shared" si="10"/>
        <v>16</v>
      </c>
      <c r="CU19" s="15">
        <f>IF('Project 4 name'!$D29="Administration",'Project 4 name'!$B29,0)</f>
        <v>0</v>
      </c>
      <c r="CV19" s="15">
        <f>IF('Project 4 name'!$D29="WP1",'Project 4 name'!$B29,0)</f>
        <v>0</v>
      </c>
      <c r="CW19" s="15">
        <f>IF('Project 4 name'!$D29="WP2",'Project 4 name'!$B29,0)</f>
        <v>0</v>
      </c>
      <c r="CX19" s="15">
        <f>IF('Project 4 name'!$D29="WP3",'Project 4 name'!$B29,0)</f>
        <v>0</v>
      </c>
      <c r="CY19" s="15">
        <f>IF('Project 4 name'!$D29="WP4",'Project 4 name'!$B29,0)</f>
        <v>0</v>
      </c>
      <c r="CZ19" s="15">
        <f>IF('Project 4 name'!$D29="WP5",'Project 4 name'!$B29,0)</f>
        <v>0</v>
      </c>
      <c r="DA19" s="15">
        <f>IF('Project 4 name'!$D29="WP6",'Project 4 name'!$B29,0)</f>
        <v>0</v>
      </c>
      <c r="DB19" s="1"/>
      <c r="DC19" s="13">
        <f t="shared" si="11"/>
        <v>16</v>
      </c>
      <c r="DD19" s="15">
        <f>IF(MVZI!$D29="Administration",MVZI!$B29,0)</f>
        <v>0</v>
      </c>
      <c r="DE19" s="15">
        <f>IF(MVZI!$D29="WP0",MVZI!$B29,0)</f>
        <v>0</v>
      </c>
      <c r="DF19" s="1"/>
      <c r="DG19" s="13">
        <f t="shared" si="12"/>
        <v>16</v>
      </c>
      <c r="DH19" s="15" t="e">
        <f>IF(#REF!="Administration",#REF!,0)</f>
        <v>#REF!</v>
      </c>
      <c r="DI19" s="15" t="e">
        <f>IF(#REF!="WP1",#REF!,0)</f>
        <v>#REF!</v>
      </c>
      <c r="DJ19" s="15" t="e">
        <f>IF(#REF!="WP2",#REF!,0)</f>
        <v>#REF!</v>
      </c>
      <c r="DK19" s="15" t="e">
        <f>IF(#REF!="WP3",#REF!,0)</f>
        <v>#REF!</v>
      </c>
      <c r="DL19" s="1"/>
      <c r="DM19" s="13">
        <f t="shared" si="13"/>
        <v>16</v>
      </c>
      <c r="DN19" s="15" t="e">
        <f>IF(#REF!="Administration",#REF!,0)</f>
        <v>#REF!</v>
      </c>
      <c r="DO19" s="15" t="e">
        <f>IF(#REF!="WP1",#REF!,0)</f>
        <v>#REF!</v>
      </c>
      <c r="DP19" s="15" t="e">
        <f>IF(#REF!="WP2",#REF!,0)</f>
        <v>#REF!</v>
      </c>
      <c r="DQ19" s="15" t="e">
        <f>IF(#REF!="WP3",#REF!,0)</f>
        <v>#REF!</v>
      </c>
      <c r="DR19" s="15" t="e">
        <f>IF(#REF!="WP4",#REF!,0)</f>
        <v>#REF!</v>
      </c>
      <c r="DS19" s="15" t="e">
        <f>IF(#REF!="WP5",#REF!,0)</f>
        <v>#REF!</v>
      </c>
      <c r="DT19" s="15" t="e">
        <f>IF(#REF!="WP6",#REF!,0)</f>
        <v>#REF!</v>
      </c>
      <c r="DU19" s="15" t="e">
        <f>IF(#REF!="WP7",#REF!,0)</f>
        <v>#REF!</v>
      </c>
      <c r="DV19" s="15" t="e">
        <f>IF(#REF!="WP8",#REF!,0)</f>
        <v>#REF!</v>
      </c>
      <c r="DW19" s="15" t="e">
        <f>IF(#REF!="WP9",#REF!,0)</f>
        <v>#REF!</v>
      </c>
      <c r="DX19" s="1"/>
      <c r="DY19" s="13">
        <f t="shared" si="14"/>
        <v>16</v>
      </c>
      <c r="DZ19" s="15" t="e">
        <f>IF(#REF!="Administration",#REF!,0)</f>
        <v>#REF!</v>
      </c>
      <c r="EA19" s="15" t="e">
        <f>IF(#REF!="WP0",#REF!,0)</f>
        <v>#REF!</v>
      </c>
      <c r="EB19" s="15" t="e">
        <f>IF(#REF!="WP1",#REF!,0)</f>
        <v>#REF!</v>
      </c>
      <c r="EC19" s="15" t="e">
        <f>IF(#REF!="WP2",#REF!,0)</f>
        <v>#REF!</v>
      </c>
      <c r="ED19" s="15" t="e">
        <f>IF(#REF!="WP3",#REF!,0)</f>
        <v>#REF!</v>
      </c>
      <c r="EE19" s="15" t="e">
        <f>IF(#REF!="WP4",#REF!,0)</f>
        <v>#REF!</v>
      </c>
      <c r="EF19" s="15" t="e">
        <f>IF(#REF!="WP5",#REF!,0)</f>
        <v>#REF!</v>
      </c>
      <c r="EG19" s="15" t="e">
        <f>IF(#REF!="WP6",#REF!,0)</f>
        <v>#REF!</v>
      </c>
      <c r="EH19" s="1"/>
      <c r="EI19" s="13">
        <f t="shared" si="15"/>
        <v>16</v>
      </c>
      <c r="EJ19" s="15" t="e">
        <f>IF(#REF!="Administration",#REF!,0)</f>
        <v>#REF!</v>
      </c>
      <c r="EK19" s="15" t="e">
        <f>IF(#REF!="WP1",#REF!,0)</f>
        <v>#REF!</v>
      </c>
      <c r="EL19" s="15" t="e">
        <f>IF(#REF!="WP2",#REF!,0)</f>
        <v>#REF!</v>
      </c>
      <c r="EM19" s="15" t="e">
        <f>IF(#REF!="WP3",#REF!,0)</f>
        <v>#REF!</v>
      </c>
      <c r="EN19" s="15" t="e">
        <f>IF(#REF!="WP4",#REF!,0)</f>
        <v>#REF!</v>
      </c>
      <c r="EO19" s="1"/>
      <c r="EP19" s="13">
        <f t="shared" si="16"/>
        <v>16</v>
      </c>
      <c r="EQ19" s="15" t="e">
        <f>IF(#REF!="Administration",#REF!,0)</f>
        <v>#REF!</v>
      </c>
      <c r="ER19" s="15" t="e">
        <f>IF(#REF!="WP0",#REF!,0)</f>
        <v>#REF!</v>
      </c>
      <c r="ES19" s="15" t="e">
        <f>IF(#REF!="WP1",#REF!,0)</f>
        <v>#REF!</v>
      </c>
      <c r="ET19" s="15" t="e">
        <f>IF(#REF!="WP2",#REF!,0)</f>
        <v>#REF!</v>
      </c>
      <c r="EU19" s="15" t="e">
        <f>IF(#REF!="WP3",#REF!,0)</f>
        <v>#REF!</v>
      </c>
      <c r="EV19" s="15" t="e">
        <f>IF(#REF!="WP4",#REF!,0)</f>
        <v>#REF!</v>
      </c>
      <c r="EW19" s="15" t="e">
        <f>IF(#REF!="WP5",#REF!,0)</f>
        <v>#REF!</v>
      </c>
      <c r="EY19" s="13">
        <f t="shared" si="17"/>
        <v>16</v>
      </c>
      <c r="EZ19" s="15" t="e">
        <f>IF(#REF!="Administration",#REF!,0)</f>
        <v>#REF!</v>
      </c>
      <c r="FA19" s="15" t="e">
        <f>IF(#REF!="WP1",#REF!,0)</f>
        <v>#REF!</v>
      </c>
      <c r="FB19" s="15" t="e">
        <f>IF(#REF!="WP2",#REF!,0)</f>
        <v>#REF!</v>
      </c>
      <c r="FC19" s="15" t="e">
        <f>IF(#REF!="WP3",#REF!,0)</f>
        <v>#REF!</v>
      </c>
      <c r="FD19" s="15" t="e">
        <f>IF(#REF!="WP4",#REF!,0)</f>
        <v>#REF!</v>
      </c>
      <c r="FE19" s="15" t="e">
        <f>IF(#REF!="WP5",#REF!,0)</f>
        <v>#REF!</v>
      </c>
      <c r="FF19" s="15" t="e">
        <f>IF(#REF!="WP6",#REF!,0)</f>
        <v>#REF!</v>
      </c>
    </row>
    <row r="20" spans="1:162" x14ac:dyDescent="0.2">
      <c r="A20" s="1"/>
      <c r="B20" s="13">
        <f t="shared" si="0"/>
        <v>17</v>
      </c>
      <c r="C20" s="15">
        <f>IF('Project 1 name'!$D30="Administration",'Project 1 name'!$B30,0)</f>
        <v>0</v>
      </c>
      <c r="D20" s="15">
        <f>IF('Project 1 name'!$D30="WP1",'Project 1 name'!$B30,0)</f>
        <v>0</v>
      </c>
      <c r="E20" s="15">
        <f>IF('Project 1 name'!$D30="WP2",'Project 1 name'!$B30,0)</f>
        <v>0</v>
      </c>
      <c r="F20" s="15">
        <f>IF('Project 1 name'!$D30="WP3",'Project 1 name'!$B30,0)</f>
        <v>0</v>
      </c>
      <c r="G20" s="15">
        <f>IF('Project 1 name'!$D30="WP4",'Project 1 name'!$B30,0)</f>
        <v>0</v>
      </c>
      <c r="H20" s="15">
        <f>IF('Project 1 name'!$D30="WP5",'Project 1 name'!$B30,0)</f>
        <v>0</v>
      </c>
      <c r="I20" s="15">
        <f>IF('Project 1 name'!$D30="WP6",'Project 1 name'!$B30,0)</f>
        <v>0</v>
      </c>
      <c r="J20" s="15">
        <f>IF('Project 1 name'!$D30="WP7",'Project 1 name'!$B30,0)</f>
        <v>0</v>
      </c>
      <c r="K20" s="1"/>
      <c r="L20" s="13">
        <f t="shared" si="1"/>
        <v>17</v>
      </c>
      <c r="M20" s="15">
        <f>IF('Project 5 name'!$D30="WP1",'Project 5 name'!$B30,0)</f>
        <v>0</v>
      </c>
      <c r="N20" s="15">
        <f>IF('Project 5 name'!$D30="WP2",'Project 5 name'!$B30,0)</f>
        <v>0</v>
      </c>
      <c r="O20" s="15">
        <f>IF('Project 5 name'!$D30="WP3",'Project 5 name'!$B30,0)</f>
        <v>0</v>
      </c>
      <c r="P20" s="15">
        <f>IF('Project 5 name'!$D30="WP4",'Project 5 name'!$B30,0)</f>
        <v>0</v>
      </c>
      <c r="Q20" s="15">
        <f>IF('Project 5 name'!$D30="WP5",'Project 5 name'!$B30,0)</f>
        <v>0</v>
      </c>
      <c r="R20" s="15">
        <f>IF('Project 5 name'!$D30="WP6",'Project 5 name'!$B30,0)</f>
        <v>0</v>
      </c>
      <c r="S20" s="15">
        <f>IF('Project 5 name'!$D30="WP7",'Project 5 name'!$B30,0)</f>
        <v>0</v>
      </c>
      <c r="T20" s="15">
        <f>IF('Project 5 name'!$D30="WP8",'Project 5 name'!$B30,0)</f>
        <v>0</v>
      </c>
      <c r="U20" s="15">
        <f>IF('Project 5 name'!$D30="WP9",'Project 5 name'!$B30,0)</f>
        <v>0</v>
      </c>
      <c r="V20" s="1"/>
      <c r="W20" s="13">
        <f t="shared" si="2"/>
        <v>17</v>
      </c>
      <c r="X20" s="15" t="e">
        <f>IF(#REF!="Administration",#REF!,0)</f>
        <v>#REF!</v>
      </c>
      <c r="Y20" s="15" t="e">
        <f>IF(#REF!="WP1",#REF!,0)</f>
        <v>#REF!</v>
      </c>
      <c r="Z20" s="15" t="e">
        <f>IF(#REF!="WP2",#REF!,0)</f>
        <v>#REF!</v>
      </c>
      <c r="AA20" s="15" t="e">
        <f>IF(#REF!="WP3",#REF!,0)</f>
        <v>#REF!</v>
      </c>
      <c r="AB20" s="15" t="e">
        <f>IF(#REF!="WP4",#REF!,0)</f>
        <v>#REF!</v>
      </c>
      <c r="AC20" s="15" t="e">
        <f>IF(#REF!="WP5",#REF!,0)</f>
        <v>#REF!</v>
      </c>
      <c r="AD20" s="15" t="e">
        <f>IF(#REF!="WP6",#REF!,0)</f>
        <v>#REF!</v>
      </c>
      <c r="AE20" s="15" t="e">
        <f>IF(#REF!="WP7",#REF!,0)</f>
        <v>#REF!</v>
      </c>
      <c r="AF20" s="15" t="e">
        <f>IF(#REF!="WP8",#REF!,0)</f>
        <v>#REF!</v>
      </c>
      <c r="AG20" s="1"/>
      <c r="AH20" s="13">
        <f t="shared" si="3"/>
        <v>17</v>
      </c>
      <c r="AI20" s="15">
        <f>IF('Project 3 name'!$D30="Administration",'Project 3 name'!$B30,0)</f>
        <v>0</v>
      </c>
      <c r="AJ20" s="15">
        <f>IF('Project 3 name'!$D30="WP1",'Project 3 name'!$B30,0)</f>
        <v>0</v>
      </c>
      <c r="AK20" s="15">
        <f>IF('Project 3 name'!$D30="WP2",'Project 3 name'!$B30,0)</f>
        <v>0</v>
      </c>
      <c r="AL20" s="15">
        <f>IF('Project 3 name'!$D30="WP3",'Project 3 name'!$B30,0)</f>
        <v>0</v>
      </c>
      <c r="AM20" s="15">
        <f>IF('Project 3 name'!$D30="WP4",'Project 3 name'!$B30,0)</f>
        <v>0</v>
      </c>
      <c r="AN20" s="15">
        <f>IF('Project 3 name'!$D30="WP5",'Project 3 name'!$B30,0)</f>
        <v>0</v>
      </c>
      <c r="AO20" s="1"/>
      <c r="AP20" s="13">
        <f t="shared" si="4"/>
        <v>17</v>
      </c>
      <c r="AQ20" s="15" t="e">
        <f>IF('[2]ARIMENT II'!$D30="Administration",'Project 6 name'!$B30,0)</f>
        <v>#REF!</v>
      </c>
      <c r="AR20" s="15">
        <f>IF('Project 6 name'!$D30="WP1",'Project 6 name'!$B30,0)</f>
        <v>0</v>
      </c>
      <c r="AS20" s="15">
        <f>IF('Project 6 name'!$D30="WP2",'Project 6 name'!$B30,0)</f>
        <v>0</v>
      </c>
      <c r="AT20" s="15">
        <f>IF('Project 6 name'!$D30="WP3",'Project 6 name'!$B30,0)</f>
        <v>0</v>
      </c>
      <c r="AU20" s="15">
        <f>IF('Project 6 name'!$D30="WP4",'Project 6 name'!$B30,0)</f>
        <v>0</v>
      </c>
      <c r="AV20" s="15">
        <f>IF('Project 6 name'!$D30="WP5",'Project 6 name'!$B30,0)</f>
        <v>0</v>
      </c>
      <c r="AW20" s="15">
        <f>IF('Project 6 name'!$D30="WP6",'Project 6 name'!$B30,0)</f>
        <v>0</v>
      </c>
      <c r="AX20" s="1"/>
      <c r="AY20" s="13">
        <f t="shared" si="5"/>
        <v>17</v>
      </c>
      <c r="AZ20" s="15" t="e">
        <f>IF(#REF!="Administration",#REF!,0)</f>
        <v>#REF!</v>
      </c>
      <c r="BA20" s="15" t="e">
        <f>IF(#REF!="WP1",#REF!,0)</f>
        <v>#REF!</v>
      </c>
      <c r="BB20" s="15" t="e">
        <f>IF(#REF!="WP2",#REF!,0)</f>
        <v>#REF!</v>
      </c>
      <c r="BC20" s="15" t="e">
        <f>IF(#REF!="WP3",#REF!,0)</f>
        <v>#REF!</v>
      </c>
      <c r="BD20" s="15" t="e">
        <f>IF(#REF!="WP4",#REF!,0)</f>
        <v>#REF!</v>
      </c>
      <c r="BE20" s="15" t="e">
        <f>IF(#REF!="WP5",#REF!,0)</f>
        <v>#REF!</v>
      </c>
      <c r="BF20" s="1"/>
      <c r="BG20" s="13">
        <f t="shared" si="6"/>
        <v>17</v>
      </c>
      <c r="BH20" s="15" t="e">
        <f>IF(#REF!="Administration",#REF!,0)</f>
        <v>#REF!</v>
      </c>
      <c r="BI20" s="15" t="e">
        <f>IF(#REF!="WP0",#REF!,0)</f>
        <v>#REF!</v>
      </c>
      <c r="BJ20" s="15" t="e">
        <f>IF(#REF!="WP1",#REF!,0)</f>
        <v>#REF!</v>
      </c>
      <c r="BK20" s="15" t="e">
        <f>IF(#REF!="WP2",#REF!,0)</f>
        <v>#REF!</v>
      </c>
      <c r="BL20" s="15" t="e">
        <f>IF(#REF!="WP3",#REF!,0)</f>
        <v>#REF!</v>
      </c>
      <c r="BM20" s="15" t="e">
        <f>IF(#REF!="WP4",#REF!,0)</f>
        <v>#REF!</v>
      </c>
      <c r="BN20" s="1"/>
      <c r="BO20" s="13">
        <f t="shared" si="7"/>
        <v>17</v>
      </c>
      <c r="BP20" s="15" t="e">
        <f>IF(#REF!="Administration",#REF!,0)</f>
        <v>#REF!</v>
      </c>
      <c r="BQ20" s="15" t="e">
        <f>IF(#REF!="WP1",#REF!,0)</f>
        <v>#REF!</v>
      </c>
      <c r="BR20" s="15" t="e">
        <f>IF(#REF!="WP2",#REF!,0)</f>
        <v>#REF!</v>
      </c>
      <c r="BS20" s="15" t="e">
        <f>IF(#REF!="WP3",#REF!,0)</f>
        <v>#REF!</v>
      </c>
      <c r="BT20" s="15" t="e">
        <f>IF(#REF!="WP4",#REF!,0)</f>
        <v>#REF!</v>
      </c>
      <c r="BU20" s="15" t="e">
        <f>IF(#REF!="WP5",#REF!,0)</f>
        <v>#REF!</v>
      </c>
      <c r="BV20" s="15" t="e">
        <f>IF(#REF!="WP6",#REF!,0)</f>
        <v>#REF!</v>
      </c>
      <c r="BW20" s="15" t="e">
        <f>IF(#REF!="WP7",#REF!,0)</f>
        <v>#REF!</v>
      </c>
      <c r="BX20" s="15" t="e">
        <f>IF(#REF!="WP8",#REF!,0)</f>
        <v>#REF!</v>
      </c>
      <c r="BY20" s="15" t="e">
        <f>IF(#REF!="WP9",#REF!,0)</f>
        <v>#REF!</v>
      </c>
      <c r="BZ20" s="1"/>
      <c r="CA20" s="13">
        <f t="shared" si="8"/>
        <v>17</v>
      </c>
      <c r="CB20" s="15">
        <f>IF('Project 2 name'!$D30="Administration",'Project 2 name'!$B30,0)</f>
        <v>0</v>
      </c>
      <c r="CC20" s="15">
        <f>IF('Project 2 name'!$D30="WP1",'Project 2 name'!$B30,0)</f>
        <v>0</v>
      </c>
      <c r="CD20" s="15">
        <f>IF('Project 2 name'!$D30="WP2",'Project 2 name'!$B30,0)</f>
        <v>0</v>
      </c>
      <c r="CE20" s="15">
        <f>IF('Project 2 name'!$D30="WP3",'Project 2 name'!$B30,0)</f>
        <v>0</v>
      </c>
      <c r="CF20" s="15">
        <f>IF('Project 2 name'!$D30="WP4",'Project 2 name'!$B30,0)</f>
        <v>0</v>
      </c>
      <c r="CG20" s="15">
        <f>IF('Project 2 name'!$D30="WP5",'Project 2 name'!$B30,0)</f>
        <v>0</v>
      </c>
      <c r="CH20" s="15">
        <f>IF('Project 2 name'!$D30="WP6",'Project 2 name'!$B30,0)</f>
        <v>0</v>
      </c>
      <c r="CI20" s="15">
        <f>IF('Project 2 name'!$D30="WP7",'Project 2 name'!$B30,0)</f>
        <v>0</v>
      </c>
      <c r="CJ20" s="1"/>
      <c r="CK20" s="13">
        <f t="shared" si="9"/>
        <v>17</v>
      </c>
      <c r="CL20" s="15" t="e">
        <f>IF(#REF!="Administration",#REF!,0)</f>
        <v>#REF!</v>
      </c>
      <c r="CM20" s="15" t="e">
        <f>IF(#REF!="WP7",#REF!,0)</f>
        <v>#REF!</v>
      </c>
      <c r="CN20" s="15" t="e">
        <f>IF(#REF!="WP2",#REF!,0)</f>
        <v>#REF!</v>
      </c>
      <c r="CO20" s="15" t="e">
        <f>IF(#REF!="WP3",#REF!,0)</f>
        <v>#REF!</v>
      </c>
      <c r="CP20" s="15" t="e">
        <f>IF(#REF!="WP4",#REF!,0)</f>
        <v>#REF!</v>
      </c>
      <c r="CQ20" s="15" t="e">
        <f>IF(#REF!="WP5",#REF!,0)</f>
        <v>#REF!</v>
      </c>
      <c r="CR20" s="15" t="e">
        <f>IF(#REF!="WP6",#REF!,0)</f>
        <v>#REF!</v>
      </c>
      <c r="CS20" s="1"/>
      <c r="CT20" s="13">
        <f t="shared" si="10"/>
        <v>17</v>
      </c>
      <c r="CU20" s="15">
        <f>IF('Project 4 name'!$D30="Administration",'Project 4 name'!$B30,0)</f>
        <v>0</v>
      </c>
      <c r="CV20" s="15">
        <f>IF('Project 4 name'!$D30="WP1",'Project 4 name'!$B30,0)</f>
        <v>0</v>
      </c>
      <c r="CW20" s="15">
        <f>IF('Project 4 name'!$D30="WP2",'Project 4 name'!$B30,0)</f>
        <v>0</v>
      </c>
      <c r="CX20" s="15">
        <f>IF('Project 4 name'!$D30="WP3",'Project 4 name'!$B30,0)</f>
        <v>0</v>
      </c>
      <c r="CY20" s="15">
        <f>IF('Project 4 name'!$D30="WP4",'Project 4 name'!$B30,0)</f>
        <v>0</v>
      </c>
      <c r="CZ20" s="15">
        <f>IF('Project 4 name'!$D30="WP5",'Project 4 name'!$B30,0)</f>
        <v>0</v>
      </c>
      <c r="DA20" s="15">
        <f>IF('Project 4 name'!$D30="WP6",'Project 4 name'!$B30,0)</f>
        <v>0</v>
      </c>
      <c r="DB20" s="1"/>
      <c r="DC20" s="13">
        <f t="shared" si="11"/>
        <v>17</v>
      </c>
      <c r="DD20" s="15">
        <f>IF(MVZI!$D30="Administration",MVZI!$B30,0)</f>
        <v>0</v>
      </c>
      <c r="DE20" s="15">
        <f>IF(MVZI!$D30="WP0",MVZI!$B30,0)</f>
        <v>0</v>
      </c>
      <c r="DF20" s="1"/>
      <c r="DG20" s="13">
        <f t="shared" si="12"/>
        <v>17</v>
      </c>
      <c r="DH20" s="15" t="e">
        <f>IF(#REF!="Administration",#REF!,0)</f>
        <v>#REF!</v>
      </c>
      <c r="DI20" s="15" t="e">
        <f>IF(#REF!="WP1",#REF!,0)</f>
        <v>#REF!</v>
      </c>
      <c r="DJ20" s="15" t="e">
        <f>IF(#REF!="WP2",#REF!,0)</f>
        <v>#REF!</v>
      </c>
      <c r="DK20" s="15" t="e">
        <f>IF(#REF!="WP3",#REF!,0)</f>
        <v>#REF!</v>
      </c>
      <c r="DL20" s="1"/>
      <c r="DM20" s="13">
        <f t="shared" si="13"/>
        <v>17</v>
      </c>
      <c r="DN20" s="15" t="e">
        <f>IF(#REF!="Administration",#REF!,0)</f>
        <v>#REF!</v>
      </c>
      <c r="DO20" s="15" t="e">
        <f>IF(#REF!="WP1",#REF!,0)</f>
        <v>#REF!</v>
      </c>
      <c r="DP20" s="15" t="e">
        <f>IF(#REF!="WP2",#REF!,0)</f>
        <v>#REF!</v>
      </c>
      <c r="DQ20" s="15" t="e">
        <f>IF(#REF!="WP3",#REF!,0)</f>
        <v>#REF!</v>
      </c>
      <c r="DR20" s="15" t="e">
        <f>IF(#REF!="WP4",#REF!,0)</f>
        <v>#REF!</v>
      </c>
      <c r="DS20" s="15" t="e">
        <f>IF(#REF!="WP5",#REF!,0)</f>
        <v>#REF!</v>
      </c>
      <c r="DT20" s="15" t="e">
        <f>IF(#REF!="WP6",#REF!,0)</f>
        <v>#REF!</v>
      </c>
      <c r="DU20" s="15" t="e">
        <f>IF(#REF!="WP7",#REF!,0)</f>
        <v>#REF!</v>
      </c>
      <c r="DV20" s="15" t="e">
        <f>IF(#REF!="WP8",#REF!,0)</f>
        <v>#REF!</v>
      </c>
      <c r="DW20" s="15" t="e">
        <f>IF(#REF!="WP9",#REF!,0)</f>
        <v>#REF!</v>
      </c>
      <c r="DX20" s="1"/>
      <c r="DY20" s="13">
        <f t="shared" si="14"/>
        <v>17</v>
      </c>
      <c r="DZ20" s="15" t="e">
        <f>IF(#REF!="Administration",#REF!,0)</f>
        <v>#REF!</v>
      </c>
      <c r="EA20" s="15" t="e">
        <f>IF(#REF!="WP0",#REF!,0)</f>
        <v>#REF!</v>
      </c>
      <c r="EB20" s="15" t="e">
        <f>IF(#REF!="WP1",#REF!,0)</f>
        <v>#REF!</v>
      </c>
      <c r="EC20" s="15" t="e">
        <f>IF(#REF!="WP2",#REF!,0)</f>
        <v>#REF!</v>
      </c>
      <c r="ED20" s="15" t="e">
        <f>IF(#REF!="WP3",#REF!,0)</f>
        <v>#REF!</v>
      </c>
      <c r="EE20" s="15" t="e">
        <f>IF(#REF!="WP4",#REF!,0)</f>
        <v>#REF!</v>
      </c>
      <c r="EF20" s="15" t="e">
        <f>IF(#REF!="WP5",#REF!,0)</f>
        <v>#REF!</v>
      </c>
      <c r="EG20" s="15" t="e">
        <f>IF(#REF!="WP6",#REF!,0)</f>
        <v>#REF!</v>
      </c>
      <c r="EH20" s="1"/>
      <c r="EI20" s="13">
        <f t="shared" si="15"/>
        <v>17</v>
      </c>
      <c r="EJ20" s="15" t="e">
        <f>IF(#REF!="Administration",#REF!,0)</f>
        <v>#REF!</v>
      </c>
      <c r="EK20" s="15" t="e">
        <f>IF(#REF!="WP1",#REF!,0)</f>
        <v>#REF!</v>
      </c>
      <c r="EL20" s="15" t="e">
        <f>IF(#REF!="WP2",#REF!,0)</f>
        <v>#REF!</v>
      </c>
      <c r="EM20" s="15" t="e">
        <f>IF(#REF!="WP3",#REF!,0)</f>
        <v>#REF!</v>
      </c>
      <c r="EN20" s="15" t="e">
        <f>IF(#REF!="WP4",#REF!,0)</f>
        <v>#REF!</v>
      </c>
      <c r="EO20" s="1"/>
      <c r="EP20" s="13">
        <f t="shared" si="16"/>
        <v>17</v>
      </c>
      <c r="EQ20" s="15" t="e">
        <f>IF(#REF!="Administration",#REF!,0)</f>
        <v>#REF!</v>
      </c>
      <c r="ER20" s="15" t="e">
        <f>IF(#REF!="WP0",#REF!,0)</f>
        <v>#REF!</v>
      </c>
      <c r="ES20" s="15" t="e">
        <f>IF(#REF!="WP1",#REF!,0)</f>
        <v>#REF!</v>
      </c>
      <c r="ET20" s="15" t="e">
        <f>IF(#REF!="WP2",#REF!,0)</f>
        <v>#REF!</v>
      </c>
      <c r="EU20" s="15" t="e">
        <f>IF(#REF!="WP3",#REF!,0)</f>
        <v>#REF!</v>
      </c>
      <c r="EV20" s="15" t="e">
        <f>IF(#REF!="WP4",#REF!,0)</f>
        <v>#REF!</v>
      </c>
      <c r="EW20" s="15" t="e">
        <f>IF(#REF!="WP5",#REF!,0)</f>
        <v>#REF!</v>
      </c>
      <c r="EY20" s="13">
        <f t="shared" si="17"/>
        <v>17</v>
      </c>
      <c r="EZ20" s="15" t="e">
        <f>IF(#REF!="Administration",#REF!,0)</f>
        <v>#REF!</v>
      </c>
      <c r="FA20" s="15" t="e">
        <f>IF(#REF!="WP1",#REF!,0)</f>
        <v>#REF!</v>
      </c>
      <c r="FB20" s="15" t="e">
        <f>IF(#REF!="WP2",#REF!,0)</f>
        <v>#REF!</v>
      </c>
      <c r="FC20" s="15" t="e">
        <f>IF(#REF!="WP3",#REF!,0)</f>
        <v>#REF!</v>
      </c>
      <c r="FD20" s="15" t="e">
        <f>IF(#REF!="WP4",#REF!,0)</f>
        <v>#REF!</v>
      </c>
      <c r="FE20" s="15" t="e">
        <f>IF(#REF!="WP5",#REF!,0)</f>
        <v>#REF!</v>
      </c>
      <c r="FF20" s="15" t="e">
        <f>IF(#REF!="WP6",#REF!,0)</f>
        <v>#REF!</v>
      </c>
    </row>
    <row r="21" spans="1:162" x14ac:dyDescent="0.2">
      <c r="A21" s="1"/>
      <c r="B21" s="13">
        <f t="shared" si="0"/>
        <v>18</v>
      </c>
      <c r="C21" s="15">
        <f>IF('Project 1 name'!$D31="Administration",'Project 1 name'!$B31,0)</f>
        <v>0</v>
      </c>
      <c r="D21" s="15">
        <f>IF('Project 1 name'!$D31="WP1",'Project 1 name'!$B31,0)</f>
        <v>0</v>
      </c>
      <c r="E21" s="15">
        <f>IF('Project 1 name'!$D31="WP2",'Project 1 name'!$B31,0)</f>
        <v>0</v>
      </c>
      <c r="F21" s="15">
        <f>IF('Project 1 name'!$D31="WP3",'Project 1 name'!$B31,0)</f>
        <v>0</v>
      </c>
      <c r="G21" s="15">
        <f>IF('Project 1 name'!$D31="WP4",'Project 1 name'!$B31,0)</f>
        <v>0</v>
      </c>
      <c r="H21" s="15">
        <f>IF('Project 1 name'!$D31="WP5",'Project 1 name'!$B31,0)</f>
        <v>0</v>
      </c>
      <c r="I21" s="15">
        <f>IF('Project 1 name'!$D31="WP6",'Project 1 name'!$B31,0)</f>
        <v>0</v>
      </c>
      <c r="J21" s="15">
        <f>IF('Project 1 name'!$D31="WP7",'Project 1 name'!$B31,0)</f>
        <v>0</v>
      </c>
      <c r="K21" s="1"/>
      <c r="L21" s="13">
        <f t="shared" si="1"/>
        <v>18</v>
      </c>
      <c r="M21" s="15">
        <f>IF('Project 5 name'!$D31="WP1",'Project 5 name'!$B31,0)</f>
        <v>0</v>
      </c>
      <c r="N21" s="15">
        <f>IF('Project 5 name'!$D31="WP2",'Project 5 name'!$B31,0)</f>
        <v>0</v>
      </c>
      <c r="O21" s="15">
        <f>IF('Project 5 name'!$D31="WP3",'Project 5 name'!$B31,0)</f>
        <v>0</v>
      </c>
      <c r="P21" s="15">
        <f>IF('Project 5 name'!$D31="WP4",'Project 5 name'!$B31,0)</f>
        <v>0</v>
      </c>
      <c r="Q21" s="15">
        <f>IF('Project 5 name'!$D31="WP5",'Project 5 name'!$B31,0)</f>
        <v>0</v>
      </c>
      <c r="R21" s="15">
        <f>IF('Project 5 name'!$D31="WP6",'Project 5 name'!$B31,0)</f>
        <v>0</v>
      </c>
      <c r="S21" s="15">
        <f>IF('Project 5 name'!$D31="WP7",'Project 5 name'!$B31,0)</f>
        <v>0</v>
      </c>
      <c r="T21" s="15">
        <f>IF('Project 5 name'!$D31="WP8",'Project 5 name'!$B31,0)</f>
        <v>0</v>
      </c>
      <c r="U21" s="15">
        <f>IF('Project 5 name'!$D31="WP9",'Project 5 name'!$B31,0)</f>
        <v>0</v>
      </c>
      <c r="V21" s="1"/>
      <c r="W21" s="13">
        <f t="shared" si="2"/>
        <v>18</v>
      </c>
      <c r="X21" s="15" t="e">
        <f>IF(#REF!="Administration",#REF!,0)</f>
        <v>#REF!</v>
      </c>
      <c r="Y21" s="15" t="e">
        <f>IF(#REF!="WP1",#REF!,0)</f>
        <v>#REF!</v>
      </c>
      <c r="Z21" s="15" t="e">
        <f>IF(#REF!="WP2",#REF!,0)</f>
        <v>#REF!</v>
      </c>
      <c r="AA21" s="15" t="e">
        <f>IF(#REF!="WP3",#REF!,0)</f>
        <v>#REF!</v>
      </c>
      <c r="AB21" s="15" t="e">
        <f>IF(#REF!="WP4",#REF!,0)</f>
        <v>#REF!</v>
      </c>
      <c r="AC21" s="15" t="e">
        <f>IF(#REF!="WP5",#REF!,0)</f>
        <v>#REF!</v>
      </c>
      <c r="AD21" s="15" t="e">
        <f>IF(#REF!="WP6",#REF!,0)</f>
        <v>#REF!</v>
      </c>
      <c r="AE21" s="15" t="e">
        <f>IF(#REF!="WP7",#REF!,0)</f>
        <v>#REF!</v>
      </c>
      <c r="AF21" s="15" t="e">
        <f>IF(#REF!="WP8",#REF!,0)</f>
        <v>#REF!</v>
      </c>
      <c r="AG21" s="1"/>
      <c r="AH21" s="13">
        <f t="shared" si="3"/>
        <v>18</v>
      </c>
      <c r="AI21" s="15">
        <f>IF('Project 3 name'!$D31="Administration",'Project 3 name'!$B31,0)</f>
        <v>0</v>
      </c>
      <c r="AJ21" s="15">
        <f>IF('Project 3 name'!$D31="WP1",'Project 3 name'!$B31,0)</f>
        <v>0</v>
      </c>
      <c r="AK21" s="15">
        <f>IF('Project 3 name'!$D31="WP2",'Project 3 name'!$B31,0)</f>
        <v>0</v>
      </c>
      <c r="AL21" s="15">
        <f>IF('Project 3 name'!$D31="WP3",'Project 3 name'!$B31,0)</f>
        <v>0</v>
      </c>
      <c r="AM21" s="15">
        <f>IF('Project 3 name'!$D31="WP4",'Project 3 name'!$B31,0)</f>
        <v>0</v>
      </c>
      <c r="AN21" s="15">
        <f>IF('Project 3 name'!$D31="WP5",'Project 3 name'!$B31,0)</f>
        <v>0</v>
      </c>
      <c r="AO21" s="1"/>
      <c r="AP21" s="13">
        <f t="shared" si="4"/>
        <v>18</v>
      </c>
      <c r="AQ21" s="15" t="e">
        <f>IF('[2]ARIMENT II'!$D31="Administration",'Project 6 name'!$B31,0)</f>
        <v>#REF!</v>
      </c>
      <c r="AR21" s="15">
        <f>IF('Project 6 name'!$D31="WP1",'Project 6 name'!$B31,0)</f>
        <v>0</v>
      </c>
      <c r="AS21" s="15">
        <f>IF('Project 6 name'!$D31="WP2",'Project 6 name'!$B31,0)</f>
        <v>0</v>
      </c>
      <c r="AT21" s="15">
        <f>IF('Project 6 name'!$D31="WP3",'Project 6 name'!$B31,0)</f>
        <v>0</v>
      </c>
      <c r="AU21" s="15">
        <f>IF('Project 6 name'!$D31="WP4",'Project 6 name'!$B31,0)</f>
        <v>0</v>
      </c>
      <c r="AV21" s="15">
        <f>IF('Project 6 name'!$D31="WP5",'Project 6 name'!$B31,0)</f>
        <v>0</v>
      </c>
      <c r="AW21" s="15">
        <f>IF('Project 6 name'!$D31="WP6",'Project 6 name'!$B31,0)</f>
        <v>0</v>
      </c>
      <c r="AX21" s="1"/>
      <c r="AY21" s="13">
        <f t="shared" si="5"/>
        <v>18</v>
      </c>
      <c r="AZ21" s="15" t="e">
        <f>IF(#REF!="Administration",#REF!,0)</f>
        <v>#REF!</v>
      </c>
      <c r="BA21" s="15" t="e">
        <f>IF(#REF!="WP1",#REF!,0)</f>
        <v>#REF!</v>
      </c>
      <c r="BB21" s="15" t="e">
        <f>IF(#REF!="WP2",#REF!,0)</f>
        <v>#REF!</v>
      </c>
      <c r="BC21" s="15" t="e">
        <f>IF(#REF!="WP3",#REF!,0)</f>
        <v>#REF!</v>
      </c>
      <c r="BD21" s="15" t="e">
        <f>IF(#REF!="WP4",#REF!,0)</f>
        <v>#REF!</v>
      </c>
      <c r="BE21" s="15" t="e">
        <f>IF(#REF!="WP5",#REF!,0)</f>
        <v>#REF!</v>
      </c>
      <c r="BF21" s="1"/>
      <c r="BG21" s="13">
        <f t="shared" si="6"/>
        <v>18</v>
      </c>
      <c r="BH21" s="15" t="e">
        <f>IF(#REF!="Administration",#REF!,0)</f>
        <v>#REF!</v>
      </c>
      <c r="BI21" s="15" t="e">
        <f>IF(#REF!="WP0",#REF!,0)</f>
        <v>#REF!</v>
      </c>
      <c r="BJ21" s="15" t="e">
        <f>IF(#REF!="WP1",#REF!,0)</f>
        <v>#REF!</v>
      </c>
      <c r="BK21" s="15" t="e">
        <f>IF(#REF!="WP2",#REF!,0)</f>
        <v>#REF!</v>
      </c>
      <c r="BL21" s="15" t="e">
        <f>IF(#REF!="WP3",#REF!,0)</f>
        <v>#REF!</v>
      </c>
      <c r="BM21" s="15" t="e">
        <f>IF(#REF!="WP4",#REF!,0)</f>
        <v>#REF!</v>
      </c>
      <c r="BN21" s="1"/>
      <c r="BO21" s="13">
        <f t="shared" si="7"/>
        <v>18</v>
      </c>
      <c r="BP21" s="15" t="e">
        <f>IF(#REF!="Administration",#REF!,0)</f>
        <v>#REF!</v>
      </c>
      <c r="BQ21" s="15" t="e">
        <f>IF(#REF!="WP1",#REF!,0)</f>
        <v>#REF!</v>
      </c>
      <c r="BR21" s="15" t="e">
        <f>IF(#REF!="WP2",#REF!,0)</f>
        <v>#REF!</v>
      </c>
      <c r="BS21" s="15" t="e">
        <f>IF(#REF!="WP3",#REF!,0)</f>
        <v>#REF!</v>
      </c>
      <c r="BT21" s="15" t="e">
        <f>IF(#REF!="WP4",#REF!,0)</f>
        <v>#REF!</v>
      </c>
      <c r="BU21" s="15" t="e">
        <f>IF(#REF!="WP5",#REF!,0)</f>
        <v>#REF!</v>
      </c>
      <c r="BV21" s="15" t="e">
        <f>IF(#REF!="WP6",#REF!,0)</f>
        <v>#REF!</v>
      </c>
      <c r="BW21" s="15" t="e">
        <f>IF(#REF!="WP7",#REF!,0)</f>
        <v>#REF!</v>
      </c>
      <c r="BX21" s="15" t="e">
        <f>IF(#REF!="WP8",#REF!,0)</f>
        <v>#REF!</v>
      </c>
      <c r="BY21" s="15" t="e">
        <f>IF(#REF!="WP9",#REF!,0)</f>
        <v>#REF!</v>
      </c>
      <c r="BZ21" s="1"/>
      <c r="CA21" s="13">
        <f t="shared" si="8"/>
        <v>18</v>
      </c>
      <c r="CB21" s="15">
        <f>IF('Project 2 name'!$D31="Administration",'Project 2 name'!$B31,0)</f>
        <v>0</v>
      </c>
      <c r="CC21" s="15">
        <f>IF('Project 2 name'!$D31="WP1",'Project 2 name'!$B31,0)</f>
        <v>0</v>
      </c>
      <c r="CD21" s="15">
        <f>IF('Project 2 name'!$D31="WP2",'Project 2 name'!$B31,0)</f>
        <v>0</v>
      </c>
      <c r="CE21" s="15">
        <f>IF('Project 2 name'!$D31="WP3",'Project 2 name'!$B31,0)</f>
        <v>0</v>
      </c>
      <c r="CF21" s="15">
        <f>IF('Project 2 name'!$D31="WP4",'Project 2 name'!$B31,0)</f>
        <v>0</v>
      </c>
      <c r="CG21" s="15">
        <f>IF('Project 2 name'!$D31="WP5",'Project 2 name'!$B31,0)</f>
        <v>0</v>
      </c>
      <c r="CH21" s="15">
        <f>IF('Project 2 name'!$D31="WP6",'Project 2 name'!$B31,0)</f>
        <v>0</v>
      </c>
      <c r="CI21" s="15">
        <f>IF('Project 2 name'!$D31="WP7",'Project 2 name'!$B31,0)</f>
        <v>0</v>
      </c>
      <c r="CJ21" s="1"/>
      <c r="CK21" s="13">
        <f t="shared" si="9"/>
        <v>18</v>
      </c>
      <c r="CL21" s="15" t="e">
        <f>IF(#REF!="Administration",#REF!,0)</f>
        <v>#REF!</v>
      </c>
      <c r="CM21" s="15" t="e">
        <f>IF(#REF!="WP7",#REF!,0)</f>
        <v>#REF!</v>
      </c>
      <c r="CN21" s="15" t="e">
        <f>IF(#REF!="WP2",#REF!,0)</f>
        <v>#REF!</v>
      </c>
      <c r="CO21" s="15" t="e">
        <f>IF(#REF!="WP3",#REF!,0)</f>
        <v>#REF!</v>
      </c>
      <c r="CP21" s="15" t="e">
        <f>IF(#REF!="WP4",#REF!,0)</f>
        <v>#REF!</v>
      </c>
      <c r="CQ21" s="15" t="e">
        <f>IF(#REF!="WP5",#REF!,0)</f>
        <v>#REF!</v>
      </c>
      <c r="CR21" s="15" t="e">
        <f>IF(#REF!="WP6",#REF!,0)</f>
        <v>#REF!</v>
      </c>
      <c r="CS21" s="1"/>
      <c r="CT21" s="13">
        <f t="shared" si="10"/>
        <v>18</v>
      </c>
      <c r="CU21" s="15">
        <f>IF('Project 4 name'!$D31="Administration",'Project 4 name'!$B31,0)</f>
        <v>0</v>
      </c>
      <c r="CV21" s="15">
        <f>IF('Project 4 name'!$D31="WP1",'Project 4 name'!$B31,0)</f>
        <v>0</v>
      </c>
      <c r="CW21" s="15">
        <f>IF('Project 4 name'!$D31="WP2",'Project 4 name'!$B31,0)</f>
        <v>0</v>
      </c>
      <c r="CX21" s="15">
        <f>IF('Project 4 name'!$D31="WP3",'Project 4 name'!$B31,0)</f>
        <v>0</v>
      </c>
      <c r="CY21" s="15">
        <f>IF('Project 4 name'!$D31="WP4",'Project 4 name'!$B31,0)</f>
        <v>0</v>
      </c>
      <c r="CZ21" s="15">
        <f>IF('Project 4 name'!$D31="WP5",'Project 4 name'!$B31,0)</f>
        <v>0</v>
      </c>
      <c r="DA21" s="15">
        <f>IF('Project 4 name'!$D31="WP6",'Project 4 name'!$B31,0)</f>
        <v>0</v>
      </c>
      <c r="DB21" s="1"/>
      <c r="DC21" s="13">
        <f t="shared" si="11"/>
        <v>18</v>
      </c>
      <c r="DD21" s="15">
        <f>IF(MVZI!$D31="Administration",MVZI!$B31,0)</f>
        <v>0</v>
      </c>
      <c r="DE21" s="15">
        <f>IF(MVZI!$D31="WP0",MVZI!$B31,0)</f>
        <v>0</v>
      </c>
      <c r="DF21" s="1"/>
      <c r="DG21" s="13">
        <f t="shared" si="12"/>
        <v>18</v>
      </c>
      <c r="DH21" s="15" t="e">
        <f>IF(#REF!="Administration",#REF!,0)</f>
        <v>#REF!</v>
      </c>
      <c r="DI21" s="15" t="e">
        <f>IF(#REF!="WP1",#REF!,0)</f>
        <v>#REF!</v>
      </c>
      <c r="DJ21" s="15" t="e">
        <f>IF(#REF!="WP2",#REF!,0)</f>
        <v>#REF!</v>
      </c>
      <c r="DK21" s="15" t="e">
        <f>IF(#REF!="WP3",#REF!,0)</f>
        <v>#REF!</v>
      </c>
      <c r="DL21" s="1"/>
      <c r="DM21" s="13">
        <f t="shared" si="13"/>
        <v>18</v>
      </c>
      <c r="DN21" s="15" t="e">
        <f>IF(#REF!="Administration",#REF!,0)</f>
        <v>#REF!</v>
      </c>
      <c r="DO21" s="15" t="e">
        <f>IF(#REF!="WP1",#REF!,0)</f>
        <v>#REF!</v>
      </c>
      <c r="DP21" s="15" t="e">
        <f>IF(#REF!="WP2",#REF!,0)</f>
        <v>#REF!</v>
      </c>
      <c r="DQ21" s="15" t="e">
        <f>IF(#REF!="WP3",#REF!,0)</f>
        <v>#REF!</v>
      </c>
      <c r="DR21" s="15" t="e">
        <f>IF(#REF!="WP4",#REF!,0)</f>
        <v>#REF!</v>
      </c>
      <c r="DS21" s="15" t="e">
        <f>IF(#REF!="WP5",#REF!,0)</f>
        <v>#REF!</v>
      </c>
      <c r="DT21" s="15" t="e">
        <f>IF(#REF!="WP6",#REF!,0)</f>
        <v>#REF!</v>
      </c>
      <c r="DU21" s="15" t="e">
        <f>IF(#REF!="WP7",#REF!,0)</f>
        <v>#REF!</v>
      </c>
      <c r="DV21" s="15" t="e">
        <f>IF(#REF!="WP8",#REF!,0)</f>
        <v>#REF!</v>
      </c>
      <c r="DW21" s="15" t="e">
        <f>IF(#REF!="WP9",#REF!,0)</f>
        <v>#REF!</v>
      </c>
      <c r="DX21" s="1"/>
      <c r="DY21" s="13">
        <f t="shared" si="14"/>
        <v>18</v>
      </c>
      <c r="DZ21" s="15" t="e">
        <f>IF(#REF!="Administration",#REF!,0)</f>
        <v>#REF!</v>
      </c>
      <c r="EA21" s="15" t="e">
        <f>IF(#REF!="WP0",#REF!,0)</f>
        <v>#REF!</v>
      </c>
      <c r="EB21" s="15" t="e">
        <f>IF(#REF!="WP1",#REF!,0)</f>
        <v>#REF!</v>
      </c>
      <c r="EC21" s="15" t="e">
        <f>IF(#REF!="WP2",#REF!,0)</f>
        <v>#REF!</v>
      </c>
      <c r="ED21" s="15" t="e">
        <f>IF(#REF!="WP3",#REF!,0)</f>
        <v>#REF!</v>
      </c>
      <c r="EE21" s="15" t="e">
        <f>IF(#REF!="WP4",#REF!,0)</f>
        <v>#REF!</v>
      </c>
      <c r="EF21" s="15" t="e">
        <f>IF(#REF!="WP5",#REF!,0)</f>
        <v>#REF!</v>
      </c>
      <c r="EG21" s="15" t="e">
        <f>IF(#REF!="WP6",#REF!,0)</f>
        <v>#REF!</v>
      </c>
      <c r="EH21" s="1"/>
      <c r="EI21" s="13">
        <f t="shared" si="15"/>
        <v>18</v>
      </c>
      <c r="EJ21" s="15" t="e">
        <f>IF(#REF!="Administration",#REF!,0)</f>
        <v>#REF!</v>
      </c>
      <c r="EK21" s="15" t="e">
        <f>IF(#REF!="WP1",#REF!,0)</f>
        <v>#REF!</v>
      </c>
      <c r="EL21" s="15" t="e">
        <f>IF(#REF!="WP2",#REF!,0)</f>
        <v>#REF!</v>
      </c>
      <c r="EM21" s="15" t="e">
        <f>IF(#REF!="WP3",#REF!,0)</f>
        <v>#REF!</v>
      </c>
      <c r="EN21" s="15" t="e">
        <f>IF(#REF!="WP4",#REF!,0)</f>
        <v>#REF!</v>
      </c>
      <c r="EO21" s="1"/>
      <c r="EP21" s="13">
        <f t="shared" si="16"/>
        <v>18</v>
      </c>
      <c r="EQ21" s="15" t="e">
        <f>IF(#REF!="Administration",#REF!,0)</f>
        <v>#REF!</v>
      </c>
      <c r="ER21" s="15" t="e">
        <f>IF(#REF!="WP0",#REF!,0)</f>
        <v>#REF!</v>
      </c>
      <c r="ES21" s="15" t="e">
        <f>IF(#REF!="WP1",#REF!,0)</f>
        <v>#REF!</v>
      </c>
      <c r="ET21" s="15" t="e">
        <f>IF(#REF!="WP2",#REF!,0)</f>
        <v>#REF!</v>
      </c>
      <c r="EU21" s="15" t="e">
        <f>IF(#REF!="WP3",#REF!,0)</f>
        <v>#REF!</v>
      </c>
      <c r="EV21" s="15" t="e">
        <f>IF(#REF!="WP4",#REF!,0)</f>
        <v>#REF!</v>
      </c>
      <c r="EW21" s="15" t="e">
        <f>IF(#REF!="WP5",#REF!,0)</f>
        <v>#REF!</v>
      </c>
      <c r="EY21" s="13">
        <f t="shared" si="17"/>
        <v>18</v>
      </c>
      <c r="EZ21" s="15" t="e">
        <f>IF(#REF!="Administration",#REF!,0)</f>
        <v>#REF!</v>
      </c>
      <c r="FA21" s="15" t="e">
        <f>IF(#REF!="WP1",#REF!,0)</f>
        <v>#REF!</v>
      </c>
      <c r="FB21" s="15" t="e">
        <f>IF(#REF!="WP2",#REF!,0)</f>
        <v>#REF!</v>
      </c>
      <c r="FC21" s="15" t="e">
        <f>IF(#REF!="WP3",#REF!,0)</f>
        <v>#REF!</v>
      </c>
      <c r="FD21" s="15" t="e">
        <f>IF(#REF!="WP4",#REF!,0)</f>
        <v>#REF!</v>
      </c>
      <c r="FE21" s="15" t="e">
        <f>IF(#REF!="WP5",#REF!,0)</f>
        <v>#REF!</v>
      </c>
      <c r="FF21" s="15" t="e">
        <f>IF(#REF!="WP6",#REF!,0)</f>
        <v>#REF!</v>
      </c>
    </row>
    <row r="22" spans="1:162" x14ac:dyDescent="0.2">
      <c r="A22" s="1"/>
      <c r="B22" s="13">
        <f t="shared" si="0"/>
        <v>19</v>
      </c>
      <c r="C22" s="15">
        <f>IF('Project 1 name'!$D32="Administration",'Project 1 name'!$B32,0)</f>
        <v>0</v>
      </c>
      <c r="D22" s="15">
        <f>IF('Project 1 name'!$D32="WP1",'Project 1 name'!$B32,0)</f>
        <v>0</v>
      </c>
      <c r="E22" s="15">
        <f>IF('Project 1 name'!$D32="WP2",'Project 1 name'!$B32,0)</f>
        <v>0</v>
      </c>
      <c r="F22" s="15">
        <f>IF('Project 1 name'!$D32="WP3",'Project 1 name'!$B32,0)</f>
        <v>0</v>
      </c>
      <c r="G22" s="15">
        <f>IF('Project 1 name'!$D32="WP4",'Project 1 name'!$B32,0)</f>
        <v>0</v>
      </c>
      <c r="H22" s="15">
        <f>IF('Project 1 name'!$D32="WP5",'Project 1 name'!$B32,0)</f>
        <v>0</v>
      </c>
      <c r="I22" s="15">
        <f>IF('Project 1 name'!$D32="WP6",'Project 1 name'!$B32,0)</f>
        <v>0</v>
      </c>
      <c r="J22" s="15">
        <f>IF('Project 1 name'!$D32="WP7",'Project 1 name'!$B32,0)</f>
        <v>0</v>
      </c>
      <c r="K22" s="1"/>
      <c r="L22" s="13">
        <f t="shared" si="1"/>
        <v>19</v>
      </c>
      <c r="M22" s="15">
        <f>IF('Project 5 name'!$D32="WP1",'Project 5 name'!$B32,0)</f>
        <v>0</v>
      </c>
      <c r="N22" s="15">
        <f>IF('Project 5 name'!$D32="WP2",'Project 5 name'!$B32,0)</f>
        <v>0</v>
      </c>
      <c r="O22" s="15">
        <f>IF('Project 5 name'!$D32="WP3",'Project 5 name'!$B32,0)</f>
        <v>0</v>
      </c>
      <c r="P22" s="15">
        <f>IF('Project 5 name'!$D32="WP4",'Project 5 name'!$B32,0)</f>
        <v>0</v>
      </c>
      <c r="Q22" s="15">
        <f>IF('Project 5 name'!$D32="WP5",'Project 5 name'!$B32,0)</f>
        <v>0</v>
      </c>
      <c r="R22" s="15">
        <f>IF('Project 5 name'!$D32="WP6",'Project 5 name'!$B32,0)</f>
        <v>0</v>
      </c>
      <c r="S22" s="15">
        <f>IF('Project 5 name'!$D32="WP7",'Project 5 name'!$B32,0)</f>
        <v>0</v>
      </c>
      <c r="T22" s="15">
        <f>IF('Project 5 name'!$D32="WP8",'Project 5 name'!$B32,0)</f>
        <v>0</v>
      </c>
      <c r="U22" s="15">
        <f>IF('Project 5 name'!$D32="WP9",'Project 5 name'!$B32,0)</f>
        <v>0</v>
      </c>
      <c r="V22" s="1"/>
      <c r="W22" s="13">
        <f t="shared" si="2"/>
        <v>19</v>
      </c>
      <c r="X22" s="15" t="e">
        <f>IF(#REF!="Administration",#REF!,0)</f>
        <v>#REF!</v>
      </c>
      <c r="Y22" s="15" t="e">
        <f>IF(#REF!="WP1",#REF!,0)</f>
        <v>#REF!</v>
      </c>
      <c r="Z22" s="15" t="e">
        <f>IF(#REF!="WP2",#REF!,0)</f>
        <v>#REF!</v>
      </c>
      <c r="AA22" s="15" t="e">
        <f>IF(#REF!="WP3",#REF!,0)</f>
        <v>#REF!</v>
      </c>
      <c r="AB22" s="15" t="e">
        <f>IF(#REF!="WP4",#REF!,0)</f>
        <v>#REF!</v>
      </c>
      <c r="AC22" s="15" t="e">
        <f>IF(#REF!="WP5",#REF!,0)</f>
        <v>#REF!</v>
      </c>
      <c r="AD22" s="15" t="e">
        <f>IF(#REF!="WP6",#REF!,0)</f>
        <v>#REF!</v>
      </c>
      <c r="AE22" s="15" t="e">
        <f>IF(#REF!="WP7",#REF!,0)</f>
        <v>#REF!</v>
      </c>
      <c r="AF22" s="15" t="e">
        <f>IF(#REF!="WP8",#REF!,0)</f>
        <v>#REF!</v>
      </c>
      <c r="AG22" s="1"/>
      <c r="AH22" s="13">
        <f t="shared" si="3"/>
        <v>19</v>
      </c>
      <c r="AI22" s="15">
        <f>IF('Project 3 name'!$D32="Administration",'Project 3 name'!$B32,0)</f>
        <v>0</v>
      </c>
      <c r="AJ22" s="15">
        <f>IF('Project 3 name'!$D32="WP1",'Project 3 name'!$B32,0)</f>
        <v>0</v>
      </c>
      <c r="AK22" s="15">
        <f>IF('Project 3 name'!$D32="WP2",'Project 3 name'!$B32,0)</f>
        <v>0</v>
      </c>
      <c r="AL22" s="15">
        <f>IF('Project 3 name'!$D32="WP3",'Project 3 name'!$B32,0)</f>
        <v>0</v>
      </c>
      <c r="AM22" s="15">
        <f>IF('Project 3 name'!$D32="WP4",'Project 3 name'!$B32,0)</f>
        <v>0</v>
      </c>
      <c r="AN22" s="15">
        <f>IF('Project 3 name'!$D32="WP5",'Project 3 name'!$B32,0)</f>
        <v>0</v>
      </c>
      <c r="AO22" s="1"/>
      <c r="AP22" s="13">
        <f t="shared" si="4"/>
        <v>19</v>
      </c>
      <c r="AQ22" s="15" t="e">
        <f>IF('[2]ARIMENT II'!$D32="Administration",'Project 6 name'!$B32,0)</f>
        <v>#REF!</v>
      </c>
      <c r="AR22" s="15">
        <f>IF('Project 6 name'!$D32="WP1",'Project 6 name'!$B32,0)</f>
        <v>0</v>
      </c>
      <c r="AS22" s="15">
        <f>IF('Project 6 name'!$D32="WP2",'Project 6 name'!$B32,0)</f>
        <v>0</v>
      </c>
      <c r="AT22" s="15">
        <f>IF('Project 6 name'!$D32="WP3",'Project 6 name'!$B32,0)</f>
        <v>0</v>
      </c>
      <c r="AU22" s="15">
        <f>IF('Project 6 name'!$D32="WP4",'Project 6 name'!$B32,0)</f>
        <v>0</v>
      </c>
      <c r="AV22" s="15">
        <f>IF('Project 6 name'!$D32="WP5",'Project 6 name'!$B32,0)</f>
        <v>0</v>
      </c>
      <c r="AW22" s="15">
        <f>IF('Project 6 name'!$D32="WP6",'Project 6 name'!$B32,0)</f>
        <v>0</v>
      </c>
      <c r="AX22" s="1"/>
      <c r="AY22" s="13">
        <f t="shared" si="5"/>
        <v>19</v>
      </c>
      <c r="AZ22" s="15" t="e">
        <f>IF(#REF!="Administration",#REF!,0)</f>
        <v>#REF!</v>
      </c>
      <c r="BA22" s="15" t="e">
        <f>IF(#REF!="WP1",#REF!,0)</f>
        <v>#REF!</v>
      </c>
      <c r="BB22" s="15" t="e">
        <f>IF(#REF!="WP2",#REF!,0)</f>
        <v>#REF!</v>
      </c>
      <c r="BC22" s="15" t="e">
        <f>IF(#REF!="WP3",#REF!,0)</f>
        <v>#REF!</v>
      </c>
      <c r="BD22" s="15" t="e">
        <f>IF(#REF!="WP4",#REF!,0)</f>
        <v>#REF!</v>
      </c>
      <c r="BE22" s="15" t="e">
        <f>IF(#REF!="WP5",#REF!,0)</f>
        <v>#REF!</v>
      </c>
      <c r="BF22" s="1"/>
      <c r="BG22" s="13">
        <f t="shared" si="6"/>
        <v>19</v>
      </c>
      <c r="BH22" s="15" t="e">
        <f>IF(#REF!="Administration",#REF!,0)</f>
        <v>#REF!</v>
      </c>
      <c r="BI22" s="15" t="e">
        <f>IF(#REF!="WP0",#REF!,0)</f>
        <v>#REF!</v>
      </c>
      <c r="BJ22" s="15" t="e">
        <f>IF(#REF!="WP1",#REF!,0)</f>
        <v>#REF!</v>
      </c>
      <c r="BK22" s="15" t="e">
        <f>IF(#REF!="WP2",#REF!,0)</f>
        <v>#REF!</v>
      </c>
      <c r="BL22" s="15" t="e">
        <f>IF(#REF!="WP3",#REF!,0)</f>
        <v>#REF!</v>
      </c>
      <c r="BM22" s="15" t="e">
        <f>IF(#REF!="WP4",#REF!,0)</f>
        <v>#REF!</v>
      </c>
      <c r="BN22" s="1"/>
      <c r="BO22" s="13">
        <f t="shared" si="7"/>
        <v>19</v>
      </c>
      <c r="BP22" s="15" t="e">
        <f>IF(#REF!="Administration",#REF!,0)</f>
        <v>#REF!</v>
      </c>
      <c r="BQ22" s="15" t="e">
        <f>IF(#REF!="WP1",#REF!,0)</f>
        <v>#REF!</v>
      </c>
      <c r="BR22" s="15" t="e">
        <f>IF(#REF!="WP2",#REF!,0)</f>
        <v>#REF!</v>
      </c>
      <c r="BS22" s="15" t="e">
        <f>IF(#REF!="WP3",#REF!,0)</f>
        <v>#REF!</v>
      </c>
      <c r="BT22" s="15" t="e">
        <f>IF(#REF!="WP4",#REF!,0)</f>
        <v>#REF!</v>
      </c>
      <c r="BU22" s="15" t="e">
        <f>IF(#REF!="WP5",#REF!,0)</f>
        <v>#REF!</v>
      </c>
      <c r="BV22" s="15" t="e">
        <f>IF(#REF!="WP6",#REF!,0)</f>
        <v>#REF!</v>
      </c>
      <c r="BW22" s="15" t="e">
        <f>IF(#REF!="WP7",#REF!,0)</f>
        <v>#REF!</v>
      </c>
      <c r="BX22" s="15" t="e">
        <f>IF(#REF!="WP8",#REF!,0)</f>
        <v>#REF!</v>
      </c>
      <c r="BY22" s="15" t="e">
        <f>IF(#REF!="WP9",#REF!,0)</f>
        <v>#REF!</v>
      </c>
      <c r="BZ22" s="1"/>
      <c r="CA22" s="13">
        <f t="shared" si="8"/>
        <v>19</v>
      </c>
      <c r="CB22" s="15">
        <f>IF('Project 2 name'!$D32="Administration",'Project 2 name'!$B32,0)</f>
        <v>0</v>
      </c>
      <c r="CC22" s="15">
        <f>IF('Project 2 name'!$D32="WP1",'Project 2 name'!$B32,0)</f>
        <v>0</v>
      </c>
      <c r="CD22" s="15">
        <f>IF('Project 2 name'!$D32="WP2",'Project 2 name'!$B32,0)</f>
        <v>0</v>
      </c>
      <c r="CE22" s="15">
        <f>IF('Project 2 name'!$D32="WP3",'Project 2 name'!$B32,0)</f>
        <v>0</v>
      </c>
      <c r="CF22" s="15">
        <f>IF('Project 2 name'!$D32="WP4",'Project 2 name'!$B32,0)</f>
        <v>0</v>
      </c>
      <c r="CG22" s="15">
        <f>IF('Project 2 name'!$D32="WP5",'Project 2 name'!$B32,0)</f>
        <v>0</v>
      </c>
      <c r="CH22" s="15">
        <f>IF('Project 2 name'!$D32="WP6",'Project 2 name'!$B32,0)</f>
        <v>0</v>
      </c>
      <c r="CI22" s="15">
        <f>IF('Project 2 name'!$D32="WP7",'Project 2 name'!$B32,0)</f>
        <v>0</v>
      </c>
      <c r="CJ22" s="1"/>
      <c r="CK22" s="13">
        <f t="shared" si="9"/>
        <v>19</v>
      </c>
      <c r="CL22" s="15" t="e">
        <f>IF(#REF!="Administration",#REF!,0)</f>
        <v>#REF!</v>
      </c>
      <c r="CM22" s="15" t="e">
        <f>IF(#REF!="WP7",#REF!,0)</f>
        <v>#REF!</v>
      </c>
      <c r="CN22" s="15" t="e">
        <f>IF(#REF!="WP2",#REF!,0)</f>
        <v>#REF!</v>
      </c>
      <c r="CO22" s="15" t="e">
        <f>IF(#REF!="WP3",#REF!,0)</f>
        <v>#REF!</v>
      </c>
      <c r="CP22" s="15" t="e">
        <f>IF(#REF!="WP4",#REF!,0)</f>
        <v>#REF!</v>
      </c>
      <c r="CQ22" s="15" t="e">
        <f>IF(#REF!="WP5",#REF!,0)</f>
        <v>#REF!</v>
      </c>
      <c r="CR22" s="15" t="e">
        <f>IF(#REF!="WP6",#REF!,0)</f>
        <v>#REF!</v>
      </c>
      <c r="CS22" s="1"/>
      <c r="CT22" s="13">
        <f t="shared" si="10"/>
        <v>19</v>
      </c>
      <c r="CU22" s="15">
        <f>IF('Project 4 name'!$D32="Administration",'Project 4 name'!$B32,0)</f>
        <v>0</v>
      </c>
      <c r="CV22" s="15">
        <f>IF('Project 4 name'!$D32="WP1",'Project 4 name'!$B32,0)</f>
        <v>0</v>
      </c>
      <c r="CW22" s="15">
        <f>IF('Project 4 name'!$D32="WP2",'Project 4 name'!$B32,0)</f>
        <v>0</v>
      </c>
      <c r="CX22" s="15">
        <f>IF('Project 4 name'!$D32="WP3",'Project 4 name'!$B32,0)</f>
        <v>0</v>
      </c>
      <c r="CY22" s="15">
        <f>IF('Project 4 name'!$D32="WP4",'Project 4 name'!$B32,0)</f>
        <v>0</v>
      </c>
      <c r="CZ22" s="15">
        <f>IF('Project 4 name'!$D32="WP5",'Project 4 name'!$B32,0)</f>
        <v>0</v>
      </c>
      <c r="DA22" s="15">
        <f>IF('Project 4 name'!$D32="WP6",'Project 4 name'!$B32,0)</f>
        <v>0</v>
      </c>
      <c r="DB22" s="1"/>
      <c r="DC22" s="13">
        <f t="shared" si="11"/>
        <v>19</v>
      </c>
      <c r="DD22" s="15">
        <f>IF(MVZI!$D32="Administration",MVZI!$B32,0)</f>
        <v>0</v>
      </c>
      <c r="DE22" s="15">
        <f>IF(MVZI!$D32="WP0",MVZI!$B32,0)</f>
        <v>0</v>
      </c>
      <c r="DF22" s="1"/>
      <c r="DG22" s="13">
        <f t="shared" si="12"/>
        <v>19</v>
      </c>
      <c r="DH22" s="15" t="e">
        <f>IF(#REF!="Administration",#REF!,0)</f>
        <v>#REF!</v>
      </c>
      <c r="DI22" s="15" t="e">
        <f>IF(#REF!="WP1",#REF!,0)</f>
        <v>#REF!</v>
      </c>
      <c r="DJ22" s="15" t="e">
        <f>IF(#REF!="WP2",#REF!,0)</f>
        <v>#REF!</v>
      </c>
      <c r="DK22" s="15" t="e">
        <f>IF(#REF!="WP3",#REF!,0)</f>
        <v>#REF!</v>
      </c>
      <c r="DL22" s="1"/>
      <c r="DM22" s="13">
        <f t="shared" si="13"/>
        <v>19</v>
      </c>
      <c r="DN22" s="15" t="e">
        <f>IF(#REF!="Administration",#REF!,0)</f>
        <v>#REF!</v>
      </c>
      <c r="DO22" s="15" t="e">
        <f>IF(#REF!="WP1",#REF!,0)</f>
        <v>#REF!</v>
      </c>
      <c r="DP22" s="15" t="e">
        <f>IF(#REF!="WP2",#REF!,0)</f>
        <v>#REF!</v>
      </c>
      <c r="DQ22" s="15" t="e">
        <f>IF(#REF!="WP3",#REF!,0)</f>
        <v>#REF!</v>
      </c>
      <c r="DR22" s="15" t="e">
        <f>IF(#REF!="WP4",#REF!,0)</f>
        <v>#REF!</v>
      </c>
      <c r="DS22" s="15" t="e">
        <f>IF(#REF!="WP5",#REF!,0)</f>
        <v>#REF!</v>
      </c>
      <c r="DT22" s="15" t="e">
        <f>IF(#REF!="WP6",#REF!,0)</f>
        <v>#REF!</v>
      </c>
      <c r="DU22" s="15" t="e">
        <f>IF(#REF!="WP7",#REF!,0)</f>
        <v>#REF!</v>
      </c>
      <c r="DV22" s="15" t="e">
        <f>IF(#REF!="WP8",#REF!,0)</f>
        <v>#REF!</v>
      </c>
      <c r="DW22" s="15" t="e">
        <f>IF(#REF!="WP9",#REF!,0)</f>
        <v>#REF!</v>
      </c>
      <c r="DX22" s="1"/>
      <c r="DY22" s="13">
        <f t="shared" si="14"/>
        <v>19</v>
      </c>
      <c r="DZ22" s="15" t="e">
        <f>IF(#REF!="Administration",#REF!,0)</f>
        <v>#REF!</v>
      </c>
      <c r="EA22" s="15" t="e">
        <f>IF(#REF!="WP0",#REF!,0)</f>
        <v>#REF!</v>
      </c>
      <c r="EB22" s="15" t="e">
        <f>IF(#REF!="WP1",#REF!,0)</f>
        <v>#REF!</v>
      </c>
      <c r="EC22" s="15" t="e">
        <f>IF(#REF!="WP2",#REF!,0)</f>
        <v>#REF!</v>
      </c>
      <c r="ED22" s="15" t="e">
        <f>IF(#REF!="WP3",#REF!,0)</f>
        <v>#REF!</v>
      </c>
      <c r="EE22" s="15" t="e">
        <f>IF(#REF!="WP4",#REF!,0)</f>
        <v>#REF!</v>
      </c>
      <c r="EF22" s="15" t="e">
        <f>IF(#REF!="WP5",#REF!,0)</f>
        <v>#REF!</v>
      </c>
      <c r="EG22" s="15" t="e">
        <f>IF(#REF!="WP6",#REF!,0)</f>
        <v>#REF!</v>
      </c>
      <c r="EH22" s="1"/>
      <c r="EI22" s="13">
        <f t="shared" si="15"/>
        <v>19</v>
      </c>
      <c r="EJ22" s="15" t="e">
        <f>IF(#REF!="Administration",#REF!,0)</f>
        <v>#REF!</v>
      </c>
      <c r="EK22" s="15" t="e">
        <f>IF(#REF!="WP1",#REF!,0)</f>
        <v>#REF!</v>
      </c>
      <c r="EL22" s="15" t="e">
        <f>IF(#REF!="WP2",#REF!,0)</f>
        <v>#REF!</v>
      </c>
      <c r="EM22" s="15" t="e">
        <f>IF(#REF!="WP3",#REF!,0)</f>
        <v>#REF!</v>
      </c>
      <c r="EN22" s="15" t="e">
        <f>IF(#REF!="WP4",#REF!,0)</f>
        <v>#REF!</v>
      </c>
      <c r="EO22" s="1"/>
      <c r="EP22" s="13">
        <f t="shared" si="16"/>
        <v>19</v>
      </c>
      <c r="EQ22" s="15" t="e">
        <f>IF(#REF!="Administration",#REF!,0)</f>
        <v>#REF!</v>
      </c>
      <c r="ER22" s="15" t="e">
        <f>IF(#REF!="WP0",#REF!,0)</f>
        <v>#REF!</v>
      </c>
      <c r="ES22" s="15" t="e">
        <f>IF(#REF!="WP1",#REF!,0)</f>
        <v>#REF!</v>
      </c>
      <c r="ET22" s="15" t="e">
        <f>IF(#REF!="WP2",#REF!,0)</f>
        <v>#REF!</v>
      </c>
      <c r="EU22" s="15" t="e">
        <f>IF(#REF!="WP3",#REF!,0)</f>
        <v>#REF!</v>
      </c>
      <c r="EV22" s="15" t="e">
        <f>IF(#REF!="WP4",#REF!,0)</f>
        <v>#REF!</v>
      </c>
      <c r="EW22" s="15" t="e">
        <f>IF(#REF!="WP5",#REF!,0)</f>
        <v>#REF!</v>
      </c>
      <c r="EY22" s="13">
        <f t="shared" si="17"/>
        <v>19</v>
      </c>
      <c r="EZ22" s="15" t="e">
        <f>IF(#REF!="Administration",#REF!,0)</f>
        <v>#REF!</v>
      </c>
      <c r="FA22" s="15" t="e">
        <f>IF(#REF!="WP1",#REF!,0)</f>
        <v>#REF!</v>
      </c>
      <c r="FB22" s="15" t="e">
        <f>IF(#REF!="WP2",#REF!,0)</f>
        <v>#REF!</v>
      </c>
      <c r="FC22" s="15" t="e">
        <f>IF(#REF!="WP3",#REF!,0)</f>
        <v>#REF!</v>
      </c>
      <c r="FD22" s="15" t="e">
        <f>IF(#REF!="WP4",#REF!,0)</f>
        <v>#REF!</v>
      </c>
      <c r="FE22" s="15" t="e">
        <f>IF(#REF!="WP5",#REF!,0)</f>
        <v>#REF!</v>
      </c>
      <c r="FF22" s="15" t="e">
        <f>IF(#REF!="WP6",#REF!,0)</f>
        <v>#REF!</v>
      </c>
    </row>
    <row r="23" spans="1:162" x14ac:dyDescent="0.2">
      <c r="A23" s="1"/>
      <c r="B23" s="13">
        <f t="shared" si="0"/>
        <v>20</v>
      </c>
      <c r="C23" s="15">
        <f>IF('Project 1 name'!$D33="Administration",'Project 1 name'!$B33,0)</f>
        <v>0</v>
      </c>
      <c r="D23" s="15">
        <f>IF('Project 1 name'!$D33="WP1",'Project 1 name'!$B33,0)</f>
        <v>0</v>
      </c>
      <c r="E23" s="15">
        <f>IF('Project 1 name'!$D33="WP2",'Project 1 name'!$B33,0)</f>
        <v>0</v>
      </c>
      <c r="F23" s="15">
        <f>IF('Project 1 name'!$D33="WP3",'Project 1 name'!$B33,0)</f>
        <v>0</v>
      </c>
      <c r="G23" s="15">
        <f>IF('Project 1 name'!$D33="WP4",'Project 1 name'!$B33,0)</f>
        <v>0</v>
      </c>
      <c r="H23" s="15">
        <f>IF('Project 1 name'!$D33="WP5",'Project 1 name'!$B33,0)</f>
        <v>0</v>
      </c>
      <c r="I23" s="15">
        <f>IF('Project 1 name'!$D33="WP6",'Project 1 name'!$B33,0)</f>
        <v>0</v>
      </c>
      <c r="J23" s="15">
        <f>IF('Project 1 name'!$D33="WP7",'Project 1 name'!$B33,0)</f>
        <v>0</v>
      </c>
      <c r="K23" s="1"/>
      <c r="L23" s="13">
        <f t="shared" si="1"/>
        <v>20</v>
      </c>
      <c r="M23" s="15">
        <f>IF('Project 5 name'!$D33="WP1",'Project 5 name'!$B33,0)</f>
        <v>0</v>
      </c>
      <c r="N23" s="15">
        <f>IF('Project 5 name'!$D33="WP2",'Project 5 name'!$B33,0)</f>
        <v>0</v>
      </c>
      <c r="O23" s="15">
        <f>IF('Project 5 name'!$D33="WP3",'Project 5 name'!$B33,0)</f>
        <v>0</v>
      </c>
      <c r="P23" s="15">
        <f>IF('Project 5 name'!$D33="WP4",'Project 5 name'!$B33,0)</f>
        <v>0</v>
      </c>
      <c r="Q23" s="15">
        <f>IF('Project 5 name'!$D33="WP5",'Project 5 name'!$B33,0)</f>
        <v>0</v>
      </c>
      <c r="R23" s="15">
        <f>IF('Project 5 name'!$D33="WP6",'Project 5 name'!$B33,0)</f>
        <v>0</v>
      </c>
      <c r="S23" s="15">
        <f>IF('Project 5 name'!$D33="WP7",'Project 5 name'!$B33,0)</f>
        <v>0</v>
      </c>
      <c r="T23" s="15">
        <f>IF('Project 5 name'!$D33="WP8",'Project 5 name'!$B33,0)</f>
        <v>0</v>
      </c>
      <c r="U23" s="15">
        <f>IF('Project 5 name'!$D33="WP9",'Project 5 name'!$B33,0)</f>
        <v>0</v>
      </c>
      <c r="V23" s="1"/>
      <c r="W23" s="13">
        <f t="shared" si="2"/>
        <v>20</v>
      </c>
      <c r="X23" s="15" t="e">
        <f>IF(#REF!="Administration",#REF!,0)</f>
        <v>#REF!</v>
      </c>
      <c r="Y23" s="15" t="e">
        <f>IF(#REF!="WP1",#REF!,0)</f>
        <v>#REF!</v>
      </c>
      <c r="Z23" s="15" t="e">
        <f>IF(#REF!="WP2",#REF!,0)</f>
        <v>#REF!</v>
      </c>
      <c r="AA23" s="15" t="e">
        <f>IF(#REF!="WP3",#REF!,0)</f>
        <v>#REF!</v>
      </c>
      <c r="AB23" s="15" t="e">
        <f>IF(#REF!="WP4",#REF!,0)</f>
        <v>#REF!</v>
      </c>
      <c r="AC23" s="15" t="e">
        <f>IF(#REF!="WP5",#REF!,0)</f>
        <v>#REF!</v>
      </c>
      <c r="AD23" s="15" t="e">
        <f>IF(#REF!="WP6",#REF!,0)</f>
        <v>#REF!</v>
      </c>
      <c r="AE23" s="15" t="e">
        <f>IF(#REF!="WP7",#REF!,0)</f>
        <v>#REF!</v>
      </c>
      <c r="AF23" s="15" t="e">
        <f>IF(#REF!="WP8",#REF!,0)</f>
        <v>#REF!</v>
      </c>
      <c r="AG23" s="1"/>
      <c r="AH23" s="13">
        <f t="shared" si="3"/>
        <v>20</v>
      </c>
      <c r="AI23" s="15">
        <f>IF('Project 3 name'!$D33="Administration",'Project 3 name'!$B33,0)</f>
        <v>0</v>
      </c>
      <c r="AJ23" s="15">
        <f>IF('Project 3 name'!$D33="WP1",'Project 3 name'!$B33,0)</f>
        <v>0</v>
      </c>
      <c r="AK23" s="15">
        <f>IF('Project 3 name'!$D33="WP2",'Project 3 name'!$B33,0)</f>
        <v>0</v>
      </c>
      <c r="AL23" s="15">
        <f>IF('Project 3 name'!$D33="WP3",'Project 3 name'!$B33,0)</f>
        <v>0</v>
      </c>
      <c r="AM23" s="15">
        <f>IF('Project 3 name'!$D33="WP4",'Project 3 name'!$B33,0)</f>
        <v>0</v>
      </c>
      <c r="AN23" s="15">
        <f>IF('Project 3 name'!$D33="WP5",'Project 3 name'!$B33,0)</f>
        <v>0</v>
      </c>
      <c r="AO23" s="1"/>
      <c r="AP23" s="13">
        <f t="shared" si="4"/>
        <v>20</v>
      </c>
      <c r="AQ23" s="15" t="e">
        <f>IF('[2]ARIMENT II'!$D33="Administration",'Project 6 name'!$B33,0)</f>
        <v>#REF!</v>
      </c>
      <c r="AR23" s="15">
        <f>IF('Project 6 name'!$D33="WP1",'Project 6 name'!$B33,0)</f>
        <v>0</v>
      </c>
      <c r="AS23" s="15">
        <f>IF('Project 6 name'!$D33="WP2",'Project 6 name'!$B33,0)</f>
        <v>0</v>
      </c>
      <c r="AT23" s="15">
        <f>IF('Project 6 name'!$D33="WP3",'Project 6 name'!$B33,0)</f>
        <v>0</v>
      </c>
      <c r="AU23" s="15">
        <f>IF('Project 6 name'!$D33="WP4",'Project 6 name'!$B33,0)</f>
        <v>0</v>
      </c>
      <c r="AV23" s="15">
        <f>IF('Project 6 name'!$D33="WP5",'Project 6 name'!$B33,0)</f>
        <v>0</v>
      </c>
      <c r="AW23" s="15">
        <f>IF('Project 6 name'!$D33="WP6",'Project 6 name'!$B33,0)</f>
        <v>0</v>
      </c>
      <c r="AX23" s="1"/>
      <c r="AY23" s="13">
        <f t="shared" si="5"/>
        <v>20</v>
      </c>
      <c r="AZ23" s="15" t="e">
        <f>IF(#REF!="Administration",#REF!,0)</f>
        <v>#REF!</v>
      </c>
      <c r="BA23" s="15" t="e">
        <f>IF(#REF!="WP1",#REF!,0)</f>
        <v>#REF!</v>
      </c>
      <c r="BB23" s="15" t="e">
        <f>IF(#REF!="WP2",#REF!,0)</f>
        <v>#REF!</v>
      </c>
      <c r="BC23" s="15" t="e">
        <f>IF(#REF!="WP3",#REF!,0)</f>
        <v>#REF!</v>
      </c>
      <c r="BD23" s="15" t="e">
        <f>IF(#REF!="WP4",#REF!,0)</f>
        <v>#REF!</v>
      </c>
      <c r="BE23" s="15" t="e">
        <f>IF(#REF!="WP5",#REF!,0)</f>
        <v>#REF!</v>
      </c>
      <c r="BF23" s="1"/>
      <c r="BG23" s="13">
        <f t="shared" si="6"/>
        <v>20</v>
      </c>
      <c r="BH23" s="15" t="e">
        <f>IF(#REF!="Administration",#REF!,0)</f>
        <v>#REF!</v>
      </c>
      <c r="BI23" s="15" t="e">
        <f>IF(#REF!="WP0",#REF!,0)</f>
        <v>#REF!</v>
      </c>
      <c r="BJ23" s="15" t="e">
        <f>IF(#REF!="WP1",#REF!,0)</f>
        <v>#REF!</v>
      </c>
      <c r="BK23" s="15" t="e">
        <f>IF(#REF!="WP2",#REF!,0)</f>
        <v>#REF!</v>
      </c>
      <c r="BL23" s="15" t="e">
        <f>IF(#REF!="WP3",#REF!,0)</f>
        <v>#REF!</v>
      </c>
      <c r="BM23" s="15" t="e">
        <f>IF(#REF!="WP4",#REF!,0)</f>
        <v>#REF!</v>
      </c>
      <c r="BN23" s="1"/>
      <c r="BO23" s="13">
        <f t="shared" si="7"/>
        <v>20</v>
      </c>
      <c r="BP23" s="15" t="e">
        <f>IF(#REF!="Administration",#REF!,0)</f>
        <v>#REF!</v>
      </c>
      <c r="BQ23" s="15" t="e">
        <f>IF(#REF!="WP1",#REF!,0)</f>
        <v>#REF!</v>
      </c>
      <c r="BR23" s="15" t="e">
        <f>IF(#REF!="WP2",#REF!,0)</f>
        <v>#REF!</v>
      </c>
      <c r="BS23" s="15" t="e">
        <f>IF(#REF!="WP3",#REF!,0)</f>
        <v>#REF!</v>
      </c>
      <c r="BT23" s="15" t="e">
        <f>IF(#REF!="WP4",#REF!,0)</f>
        <v>#REF!</v>
      </c>
      <c r="BU23" s="15" t="e">
        <f>IF(#REF!="WP5",#REF!,0)</f>
        <v>#REF!</v>
      </c>
      <c r="BV23" s="15" t="e">
        <f>IF(#REF!="WP6",#REF!,0)</f>
        <v>#REF!</v>
      </c>
      <c r="BW23" s="15" t="e">
        <f>IF(#REF!="WP7",#REF!,0)</f>
        <v>#REF!</v>
      </c>
      <c r="BX23" s="15" t="e">
        <f>IF(#REF!="WP8",#REF!,0)</f>
        <v>#REF!</v>
      </c>
      <c r="BY23" s="15" t="e">
        <f>IF(#REF!="WP9",#REF!,0)</f>
        <v>#REF!</v>
      </c>
      <c r="BZ23" s="1"/>
      <c r="CA23" s="13">
        <f t="shared" si="8"/>
        <v>20</v>
      </c>
      <c r="CB23" s="15">
        <f>IF('Project 2 name'!$D33="Administration",'Project 2 name'!$B33,0)</f>
        <v>0</v>
      </c>
      <c r="CC23" s="15">
        <f>IF('Project 2 name'!$D33="WP1",'Project 2 name'!$B33,0)</f>
        <v>0</v>
      </c>
      <c r="CD23" s="15">
        <f>IF('Project 2 name'!$D33="WP2",'Project 2 name'!$B33,0)</f>
        <v>0</v>
      </c>
      <c r="CE23" s="15">
        <f>IF('Project 2 name'!$D33="WP3",'Project 2 name'!$B33,0)</f>
        <v>0</v>
      </c>
      <c r="CF23" s="15">
        <f>IF('Project 2 name'!$D33="WP4",'Project 2 name'!$B33,0)</f>
        <v>0</v>
      </c>
      <c r="CG23" s="15">
        <f>IF('Project 2 name'!$D33="WP5",'Project 2 name'!$B33,0)</f>
        <v>0</v>
      </c>
      <c r="CH23" s="15">
        <f>IF('Project 2 name'!$D33="WP6",'Project 2 name'!$B33,0)</f>
        <v>0</v>
      </c>
      <c r="CI23" s="15">
        <f>IF('Project 2 name'!$D33="WP7",'Project 2 name'!$B33,0)</f>
        <v>0</v>
      </c>
      <c r="CJ23" s="1"/>
      <c r="CK23" s="13">
        <f t="shared" si="9"/>
        <v>20</v>
      </c>
      <c r="CL23" s="15" t="e">
        <f>IF(#REF!="Administration",#REF!,0)</f>
        <v>#REF!</v>
      </c>
      <c r="CM23" s="15" t="e">
        <f>IF(#REF!="WP7",#REF!,0)</f>
        <v>#REF!</v>
      </c>
      <c r="CN23" s="15" t="e">
        <f>IF(#REF!="WP2",#REF!,0)</f>
        <v>#REF!</v>
      </c>
      <c r="CO23" s="15" t="e">
        <f>IF(#REF!="WP3",#REF!,0)</f>
        <v>#REF!</v>
      </c>
      <c r="CP23" s="15" t="e">
        <f>IF(#REF!="WP4",#REF!,0)</f>
        <v>#REF!</v>
      </c>
      <c r="CQ23" s="15" t="e">
        <f>IF(#REF!="WP5",#REF!,0)</f>
        <v>#REF!</v>
      </c>
      <c r="CR23" s="15" t="e">
        <f>IF(#REF!="WP6",#REF!,0)</f>
        <v>#REF!</v>
      </c>
      <c r="CS23" s="1"/>
      <c r="CT23" s="13">
        <f t="shared" si="10"/>
        <v>20</v>
      </c>
      <c r="CU23" s="15">
        <f>IF('Project 4 name'!$D33="Administration",'Project 4 name'!$B33,0)</f>
        <v>0</v>
      </c>
      <c r="CV23" s="15">
        <f>IF('Project 4 name'!$D33="WP1",'Project 4 name'!$B33,0)</f>
        <v>0</v>
      </c>
      <c r="CW23" s="15">
        <f>IF('Project 4 name'!$D33="WP2",'Project 4 name'!$B33,0)</f>
        <v>0</v>
      </c>
      <c r="CX23" s="15">
        <f>IF('Project 4 name'!$D33="WP3",'Project 4 name'!$B33,0)</f>
        <v>0</v>
      </c>
      <c r="CY23" s="15">
        <f>IF('Project 4 name'!$D33="WP4",'Project 4 name'!$B33,0)</f>
        <v>0</v>
      </c>
      <c r="CZ23" s="15">
        <f>IF('Project 4 name'!$D33="WP5",'Project 4 name'!$B33,0)</f>
        <v>0</v>
      </c>
      <c r="DA23" s="15">
        <f>IF('Project 4 name'!$D33="WP6",'Project 4 name'!$B33,0)</f>
        <v>0</v>
      </c>
      <c r="DB23" s="1"/>
      <c r="DC23" s="13">
        <f t="shared" si="11"/>
        <v>20</v>
      </c>
      <c r="DD23" s="15">
        <f>IF(MVZI!$D33="Administration",MVZI!$B33,0)</f>
        <v>0</v>
      </c>
      <c r="DE23" s="15">
        <f>IF(MVZI!$D33="WP0",MVZI!$B33,0)</f>
        <v>0</v>
      </c>
      <c r="DF23" s="1"/>
      <c r="DG23" s="13">
        <f t="shared" si="12"/>
        <v>20</v>
      </c>
      <c r="DH23" s="15" t="e">
        <f>IF(#REF!="Administration",#REF!,0)</f>
        <v>#REF!</v>
      </c>
      <c r="DI23" s="15" t="e">
        <f>IF(#REF!="WP1",#REF!,0)</f>
        <v>#REF!</v>
      </c>
      <c r="DJ23" s="15" t="e">
        <f>IF(#REF!="WP2",#REF!,0)</f>
        <v>#REF!</v>
      </c>
      <c r="DK23" s="15" t="e">
        <f>IF(#REF!="WP3",#REF!,0)</f>
        <v>#REF!</v>
      </c>
      <c r="DL23" s="1"/>
      <c r="DM23" s="13">
        <f t="shared" si="13"/>
        <v>20</v>
      </c>
      <c r="DN23" s="15" t="e">
        <f>IF(#REF!="Administration",#REF!,0)</f>
        <v>#REF!</v>
      </c>
      <c r="DO23" s="15" t="e">
        <f>IF(#REF!="WP1",#REF!,0)</f>
        <v>#REF!</v>
      </c>
      <c r="DP23" s="15" t="e">
        <f>IF(#REF!="WP2",#REF!,0)</f>
        <v>#REF!</v>
      </c>
      <c r="DQ23" s="15" t="e">
        <f>IF(#REF!="WP3",#REF!,0)</f>
        <v>#REF!</v>
      </c>
      <c r="DR23" s="15" t="e">
        <f>IF(#REF!="WP4",#REF!,0)</f>
        <v>#REF!</v>
      </c>
      <c r="DS23" s="15" t="e">
        <f>IF(#REF!="WP5",#REF!,0)</f>
        <v>#REF!</v>
      </c>
      <c r="DT23" s="15" t="e">
        <f>IF(#REF!="WP6",#REF!,0)</f>
        <v>#REF!</v>
      </c>
      <c r="DU23" s="15" t="e">
        <f>IF(#REF!="WP7",#REF!,0)</f>
        <v>#REF!</v>
      </c>
      <c r="DV23" s="15" t="e">
        <f>IF(#REF!="WP8",#REF!,0)</f>
        <v>#REF!</v>
      </c>
      <c r="DW23" s="15" t="e">
        <f>IF(#REF!="WP9",#REF!,0)</f>
        <v>#REF!</v>
      </c>
      <c r="DX23" s="1"/>
      <c r="DY23" s="13">
        <f t="shared" si="14"/>
        <v>20</v>
      </c>
      <c r="DZ23" s="15" t="e">
        <f>IF(#REF!="Administration",#REF!,0)</f>
        <v>#REF!</v>
      </c>
      <c r="EA23" s="15" t="e">
        <f>IF(#REF!="WP0",#REF!,0)</f>
        <v>#REF!</v>
      </c>
      <c r="EB23" s="15" t="e">
        <f>IF(#REF!="WP1",#REF!,0)</f>
        <v>#REF!</v>
      </c>
      <c r="EC23" s="15" t="e">
        <f>IF(#REF!="WP2",#REF!,0)</f>
        <v>#REF!</v>
      </c>
      <c r="ED23" s="15" t="e">
        <f>IF(#REF!="WP3",#REF!,0)</f>
        <v>#REF!</v>
      </c>
      <c r="EE23" s="15" t="e">
        <f>IF(#REF!="WP4",#REF!,0)</f>
        <v>#REF!</v>
      </c>
      <c r="EF23" s="15" t="e">
        <f>IF(#REF!="WP5",#REF!,0)</f>
        <v>#REF!</v>
      </c>
      <c r="EG23" s="15" t="e">
        <f>IF(#REF!="WP6",#REF!,0)</f>
        <v>#REF!</v>
      </c>
      <c r="EH23" s="1"/>
      <c r="EI23" s="13">
        <f t="shared" si="15"/>
        <v>20</v>
      </c>
      <c r="EJ23" s="15" t="e">
        <f>IF(#REF!="Administration",#REF!,0)</f>
        <v>#REF!</v>
      </c>
      <c r="EK23" s="15" t="e">
        <f>IF(#REF!="WP1",#REF!,0)</f>
        <v>#REF!</v>
      </c>
      <c r="EL23" s="15" t="e">
        <f>IF(#REF!="WP2",#REF!,0)</f>
        <v>#REF!</v>
      </c>
      <c r="EM23" s="15" t="e">
        <f>IF(#REF!="WP3",#REF!,0)</f>
        <v>#REF!</v>
      </c>
      <c r="EN23" s="15" t="e">
        <f>IF(#REF!="WP4",#REF!,0)</f>
        <v>#REF!</v>
      </c>
      <c r="EO23" s="1"/>
      <c r="EP23" s="13">
        <f t="shared" si="16"/>
        <v>20</v>
      </c>
      <c r="EQ23" s="15" t="e">
        <f>IF(#REF!="Administration",#REF!,0)</f>
        <v>#REF!</v>
      </c>
      <c r="ER23" s="15" t="e">
        <f>IF(#REF!="WP0",#REF!,0)</f>
        <v>#REF!</v>
      </c>
      <c r="ES23" s="15" t="e">
        <f>IF(#REF!="WP1",#REF!,0)</f>
        <v>#REF!</v>
      </c>
      <c r="ET23" s="15" t="e">
        <f>IF(#REF!="WP2",#REF!,0)</f>
        <v>#REF!</v>
      </c>
      <c r="EU23" s="15" t="e">
        <f>IF(#REF!="WP3",#REF!,0)</f>
        <v>#REF!</v>
      </c>
      <c r="EV23" s="15" t="e">
        <f>IF(#REF!="WP4",#REF!,0)</f>
        <v>#REF!</v>
      </c>
      <c r="EW23" s="15" t="e">
        <f>IF(#REF!="WP5",#REF!,0)</f>
        <v>#REF!</v>
      </c>
      <c r="EY23" s="13">
        <f t="shared" si="17"/>
        <v>20</v>
      </c>
      <c r="EZ23" s="15" t="e">
        <f>IF(#REF!="Administration",#REF!,0)</f>
        <v>#REF!</v>
      </c>
      <c r="FA23" s="15" t="e">
        <f>IF(#REF!="WP1",#REF!,0)</f>
        <v>#REF!</v>
      </c>
      <c r="FB23" s="15" t="e">
        <f>IF(#REF!="WP2",#REF!,0)</f>
        <v>#REF!</v>
      </c>
      <c r="FC23" s="15" t="e">
        <f>IF(#REF!="WP3",#REF!,0)</f>
        <v>#REF!</v>
      </c>
      <c r="FD23" s="15" t="e">
        <f>IF(#REF!="WP4",#REF!,0)</f>
        <v>#REF!</v>
      </c>
      <c r="FE23" s="15" t="e">
        <f>IF(#REF!="WP5",#REF!,0)</f>
        <v>#REF!</v>
      </c>
      <c r="FF23" s="15" t="e">
        <f>IF(#REF!="WP6",#REF!,0)</f>
        <v>#REF!</v>
      </c>
    </row>
    <row r="24" spans="1:162" x14ac:dyDescent="0.2">
      <c r="A24" s="1"/>
      <c r="B24" s="13">
        <f t="shared" si="0"/>
        <v>21</v>
      </c>
      <c r="C24" s="15">
        <f>IF('Project 1 name'!$D34="Administration",'Project 1 name'!$B34,0)</f>
        <v>0</v>
      </c>
      <c r="D24" s="15">
        <f>IF('Project 1 name'!$D34="WP1",'Project 1 name'!$B34,0)</f>
        <v>0</v>
      </c>
      <c r="E24" s="15">
        <f>IF('Project 1 name'!$D34="WP2",'Project 1 name'!$B34,0)</f>
        <v>0</v>
      </c>
      <c r="F24" s="15">
        <f>IF('Project 1 name'!$D34="WP3",'Project 1 name'!$B34,0)</f>
        <v>0</v>
      </c>
      <c r="G24" s="15">
        <f>IF('Project 1 name'!$D34="WP4",'Project 1 name'!$B34,0)</f>
        <v>0</v>
      </c>
      <c r="H24" s="15">
        <f>IF('Project 1 name'!$D34="WP5",'Project 1 name'!$B34,0)</f>
        <v>0</v>
      </c>
      <c r="I24" s="15">
        <f>IF('Project 1 name'!$D34="WP6",'Project 1 name'!$B34,0)</f>
        <v>0</v>
      </c>
      <c r="J24" s="15">
        <f>IF('Project 1 name'!$D34="WP7",'Project 1 name'!$B34,0)</f>
        <v>0</v>
      </c>
      <c r="K24" s="1"/>
      <c r="L24" s="13">
        <f t="shared" si="1"/>
        <v>21</v>
      </c>
      <c r="M24" s="15">
        <f>IF('Project 5 name'!$D34="WP1",'Project 5 name'!$B34,0)</f>
        <v>0</v>
      </c>
      <c r="N24" s="15">
        <f>IF('Project 5 name'!$D34="WP2",'Project 5 name'!$B34,0)</f>
        <v>0</v>
      </c>
      <c r="O24" s="15">
        <f>IF('Project 5 name'!$D34="WP3",'Project 5 name'!$B34,0)</f>
        <v>0</v>
      </c>
      <c r="P24" s="15">
        <f>IF('Project 5 name'!$D34="WP4",'Project 5 name'!$B34,0)</f>
        <v>0</v>
      </c>
      <c r="Q24" s="15">
        <f>IF('Project 5 name'!$D34="WP5",'Project 5 name'!$B34,0)</f>
        <v>0</v>
      </c>
      <c r="R24" s="15">
        <f>IF('Project 5 name'!$D34="WP6",'Project 5 name'!$B34,0)</f>
        <v>0</v>
      </c>
      <c r="S24" s="15">
        <f>IF('Project 5 name'!$D34="WP7",'Project 5 name'!$B34,0)</f>
        <v>0</v>
      </c>
      <c r="T24" s="15">
        <f>IF('Project 5 name'!$D34="WP8",'Project 5 name'!$B34,0)</f>
        <v>0</v>
      </c>
      <c r="U24" s="15">
        <f>IF('Project 5 name'!$D34="WP9",'Project 5 name'!$B34,0)</f>
        <v>0</v>
      </c>
      <c r="V24" s="1"/>
      <c r="W24" s="13">
        <f t="shared" si="2"/>
        <v>21</v>
      </c>
      <c r="X24" s="15" t="e">
        <f>IF(#REF!="Administration",#REF!,0)</f>
        <v>#REF!</v>
      </c>
      <c r="Y24" s="15" t="e">
        <f>IF(#REF!="WP1",#REF!,0)</f>
        <v>#REF!</v>
      </c>
      <c r="Z24" s="15" t="e">
        <f>IF(#REF!="WP2",#REF!,0)</f>
        <v>#REF!</v>
      </c>
      <c r="AA24" s="15" t="e">
        <f>IF(#REF!="WP3",#REF!,0)</f>
        <v>#REF!</v>
      </c>
      <c r="AB24" s="15" t="e">
        <f>IF(#REF!="WP4",#REF!,0)</f>
        <v>#REF!</v>
      </c>
      <c r="AC24" s="15" t="e">
        <f>IF(#REF!="WP5",#REF!,0)</f>
        <v>#REF!</v>
      </c>
      <c r="AD24" s="15" t="e">
        <f>IF(#REF!="WP6",#REF!,0)</f>
        <v>#REF!</v>
      </c>
      <c r="AE24" s="15" t="e">
        <f>IF(#REF!="WP7",#REF!,0)</f>
        <v>#REF!</v>
      </c>
      <c r="AF24" s="15" t="e">
        <f>IF(#REF!="WP8",#REF!,0)</f>
        <v>#REF!</v>
      </c>
      <c r="AG24" s="1"/>
      <c r="AH24" s="13">
        <f t="shared" si="3"/>
        <v>21</v>
      </c>
      <c r="AI24" s="15">
        <f>IF('Project 3 name'!$D34="Administration",'Project 3 name'!$B34,0)</f>
        <v>0</v>
      </c>
      <c r="AJ24" s="15">
        <f>IF('Project 3 name'!$D34="WP1",'Project 3 name'!$B34,0)</f>
        <v>0</v>
      </c>
      <c r="AK24" s="15">
        <f>IF('Project 3 name'!$D34="WP2",'Project 3 name'!$B34,0)</f>
        <v>0</v>
      </c>
      <c r="AL24" s="15">
        <f>IF('Project 3 name'!$D34="WP3",'Project 3 name'!$B34,0)</f>
        <v>0</v>
      </c>
      <c r="AM24" s="15">
        <f>IF('Project 3 name'!$D34="WP4",'Project 3 name'!$B34,0)</f>
        <v>0</v>
      </c>
      <c r="AN24" s="15">
        <f>IF('Project 3 name'!$D34="WP5",'Project 3 name'!$B34,0)</f>
        <v>0</v>
      </c>
      <c r="AO24" s="1"/>
      <c r="AP24" s="13">
        <f t="shared" si="4"/>
        <v>21</v>
      </c>
      <c r="AQ24" s="15" t="e">
        <f>IF('[2]ARIMENT II'!$D34="Administration",'Project 6 name'!$B34,0)</f>
        <v>#REF!</v>
      </c>
      <c r="AR24" s="15">
        <f>IF('Project 6 name'!$D34="WP1",'Project 6 name'!$B34,0)</f>
        <v>0</v>
      </c>
      <c r="AS24" s="15">
        <f>IF('Project 6 name'!$D34="WP2",'Project 6 name'!$B34,0)</f>
        <v>0</v>
      </c>
      <c r="AT24" s="15">
        <f>IF('Project 6 name'!$D34="WP3",'Project 6 name'!$B34,0)</f>
        <v>0</v>
      </c>
      <c r="AU24" s="15">
        <f>IF('Project 6 name'!$D34="WP4",'Project 6 name'!$B34,0)</f>
        <v>0</v>
      </c>
      <c r="AV24" s="15">
        <f>IF('Project 6 name'!$D34="WP5",'Project 6 name'!$B34,0)</f>
        <v>0</v>
      </c>
      <c r="AW24" s="15">
        <f>IF('Project 6 name'!$D34="WP6",'Project 6 name'!$B34,0)</f>
        <v>0</v>
      </c>
      <c r="AX24" s="1"/>
      <c r="AY24" s="13">
        <f t="shared" si="5"/>
        <v>21</v>
      </c>
      <c r="AZ24" s="15" t="e">
        <f>IF(#REF!="Administration",#REF!,0)</f>
        <v>#REF!</v>
      </c>
      <c r="BA24" s="15" t="e">
        <f>IF(#REF!="WP1",#REF!,0)</f>
        <v>#REF!</v>
      </c>
      <c r="BB24" s="15" t="e">
        <f>IF(#REF!="WP2",#REF!,0)</f>
        <v>#REF!</v>
      </c>
      <c r="BC24" s="15" t="e">
        <f>IF(#REF!="WP3",#REF!,0)</f>
        <v>#REF!</v>
      </c>
      <c r="BD24" s="15" t="e">
        <f>IF(#REF!="WP4",#REF!,0)</f>
        <v>#REF!</v>
      </c>
      <c r="BE24" s="15" t="e">
        <f>IF(#REF!="WP5",#REF!,0)</f>
        <v>#REF!</v>
      </c>
      <c r="BF24" s="1"/>
      <c r="BG24" s="13">
        <f t="shared" si="6"/>
        <v>21</v>
      </c>
      <c r="BH24" s="15" t="e">
        <f>IF(#REF!="Administration",#REF!,0)</f>
        <v>#REF!</v>
      </c>
      <c r="BI24" s="15" t="e">
        <f>IF(#REF!="WP0",#REF!,0)</f>
        <v>#REF!</v>
      </c>
      <c r="BJ24" s="15" t="e">
        <f>IF(#REF!="WP1",#REF!,0)</f>
        <v>#REF!</v>
      </c>
      <c r="BK24" s="15" t="e">
        <f>IF(#REF!="WP2",#REF!,0)</f>
        <v>#REF!</v>
      </c>
      <c r="BL24" s="15" t="e">
        <f>IF(#REF!="WP3",#REF!,0)</f>
        <v>#REF!</v>
      </c>
      <c r="BM24" s="15" t="e">
        <f>IF(#REF!="WP4",#REF!,0)</f>
        <v>#REF!</v>
      </c>
      <c r="BN24" s="1"/>
      <c r="BO24" s="13">
        <f t="shared" si="7"/>
        <v>21</v>
      </c>
      <c r="BP24" s="15" t="e">
        <f>IF(#REF!="Administration",#REF!,0)</f>
        <v>#REF!</v>
      </c>
      <c r="BQ24" s="15" t="e">
        <f>IF(#REF!="WP1",#REF!,0)</f>
        <v>#REF!</v>
      </c>
      <c r="BR24" s="15" t="e">
        <f>IF(#REF!="WP2",#REF!,0)</f>
        <v>#REF!</v>
      </c>
      <c r="BS24" s="15" t="e">
        <f>IF(#REF!="WP3",#REF!,0)</f>
        <v>#REF!</v>
      </c>
      <c r="BT24" s="15" t="e">
        <f>IF(#REF!="WP4",#REF!,0)</f>
        <v>#REF!</v>
      </c>
      <c r="BU24" s="15" t="e">
        <f>IF(#REF!="WP5",#REF!,0)</f>
        <v>#REF!</v>
      </c>
      <c r="BV24" s="15" t="e">
        <f>IF(#REF!="WP6",#REF!,0)</f>
        <v>#REF!</v>
      </c>
      <c r="BW24" s="15" t="e">
        <f>IF(#REF!="WP7",#REF!,0)</f>
        <v>#REF!</v>
      </c>
      <c r="BX24" s="15" t="e">
        <f>IF(#REF!="WP8",#REF!,0)</f>
        <v>#REF!</v>
      </c>
      <c r="BY24" s="15" t="e">
        <f>IF(#REF!="WP9",#REF!,0)</f>
        <v>#REF!</v>
      </c>
      <c r="BZ24" s="1"/>
      <c r="CA24" s="13">
        <f t="shared" si="8"/>
        <v>21</v>
      </c>
      <c r="CB24" s="15">
        <f>IF('Project 2 name'!$D34="Administration",'Project 2 name'!$B34,0)</f>
        <v>0</v>
      </c>
      <c r="CC24" s="15">
        <f>IF('Project 2 name'!$D34="WP1",'Project 2 name'!$B34,0)</f>
        <v>0</v>
      </c>
      <c r="CD24" s="15">
        <f>IF('Project 2 name'!$D34="WP2",'Project 2 name'!$B34,0)</f>
        <v>0</v>
      </c>
      <c r="CE24" s="15">
        <f>IF('Project 2 name'!$D34="WP3",'Project 2 name'!$B34,0)</f>
        <v>0</v>
      </c>
      <c r="CF24" s="15">
        <f>IF('Project 2 name'!$D34="WP4",'Project 2 name'!$B34,0)</f>
        <v>0</v>
      </c>
      <c r="CG24" s="15">
        <f>IF('Project 2 name'!$D34="WP5",'Project 2 name'!$B34,0)</f>
        <v>0</v>
      </c>
      <c r="CH24" s="15">
        <f>IF('Project 2 name'!$D34="WP6",'Project 2 name'!$B34,0)</f>
        <v>0</v>
      </c>
      <c r="CI24" s="15">
        <f>IF('Project 2 name'!$D34="WP7",'Project 2 name'!$B34,0)</f>
        <v>0</v>
      </c>
      <c r="CJ24" s="1"/>
      <c r="CK24" s="13">
        <f t="shared" si="9"/>
        <v>21</v>
      </c>
      <c r="CL24" s="15" t="e">
        <f>IF(#REF!="Administration",#REF!,0)</f>
        <v>#REF!</v>
      </c>
      <c r="CM24" s="15" t="e">
        <f>IF(#REF!="WP7",#REF!,0)</f>
        <v>#REF!</v>
      </c>
      <c r="CN24" s="15" t="e">
        <f>IF(#REF!="WP2",#REF!,0)</f>
        <v>#REF!</v>
      </c>
      <c r="CO24" s="15" t="e">
        <f>IF(#REF!="WP3",#REF!,0)</f>
        <v>#REF!</v>
      </c>
      <c r="CP24" s="15" t="e">
        <f>IF(#REF!="WP4",#REF!,0)</f>
        <v>#REF!</v>
      </c>
      <c r="CQ24" s="15" t="e">
        <f>IF(#REF!="WP5",#REF!,0)</f>
        <v>#REF!</v>
      </c>
      <c r="CR24" s="15" t="e">
        <f>IF(#REF!="WP6",#REF!,0)</f>
        <v>#REF!</v>
      </c>
      <c r="CS24" s="1"/>
      <c r="CT24" s="13">
        <f t="shared" si="10"/>
        <v>21</v>
      </c>
      <c r="CU24" s="15">
        <f>IF('Project 4 name'!$D34="Administration",'Project 4 name'!$B34,0)</f>
        <v>0</v>
      </c>
      <c r="CV24" s="15">
        <f>IF('Project 4 name'!$D34="WP1",'Project 4 name'!$B34,0)</f>
        <v>0</v>
      </c>
      <c r="CW24" s="15">
        <f>IF('Project 4 name'!$D34="WP2",'Project 4 name'!$B34,0)</f>
        <v>0</v>
      </c>
      <c r="CX24" s="15">
        <f>IF('Project 4 name'!$D34="WP3",'Project 4 name'!$B34,0)</f>
        <v>0</v>
      </c>
      <c r="CY24" s="15">
        <f>IF('Project 4 name'!$D34="WP4",'Project 4 name'!$B34,0)</f>
        <v>0</v>
      </c>
      <c r="CZ24" s="15">
        <f>IF('Project 4 name'!$D34="WP5",'Project 4 name'!$B34,0)</f>
        <v>0</v>
      </c>
      <c r="DA24" s="15">
        <f>IF('Project 4 name'!$D34="WP6",'Project 4 name'!$B34,0)</f>
        <v>0</v>
      </c>
      <c r="DB24" s="1"/>
      <c r="DC24" s="13">
        <f t="shared" si="11"/>
        <v>21</v>
      </c>
      <c r="DD24" s="15">
        <f>IF(MVZI!$D34="Administration",MVZI!$B34,0)</f>
        <v>0</v>
      </c>
      <c r="DE24" s="15">
        <f>IF(MVZI!$D34="WP0",MVZI!$B34,0)</f>
        <v>0</v>
      </c>
      <c r="DF24" s="1"/>
      <c r="DG24" s="13">
        <f t="shared" si="12"/>
        <v>21</v>
      </c>
      <c r="DH24" s="15" t="e">
        <f>IF(#REF!="Administration",#REF!,0)</f>
        <v>#REF!</v>
      </c>
      <c r="DI24" s="15" t="e">
        <f>IF(#REF!="WP1",#REF!,0)</f>
        <v>#REF!</v>
      </c>
      <c r="DJ24" s="15" t="e">
        <f>IF(#REF!="WP2",#REF!,0)</f>
        <v>#REF!</v>
      </c>
      <c r="DK24" s="15" t="e">
        <f>IF(#REF!="WP3",#REF!,0)</f>
        <v>#REF!</v>
      </c>
      <c r="DL24" s="1"/>
      <c r="DM24" s="13">
        <f t="shared" si="13"/>
        <v>21</v>
      </c>
      <c r="DN24" s="15" t="e">
        <f>IF(#REF!="Administration",#REF!,0)</f>
        <v>#REF!</v>
      </c>
      <c r="DO24" s="15" t="e">
        <f>IF(#REF!="WP1",#REF!,0)</f>
        <v>#REF!</v>
      </c>
      <c r="DP24" s="15" t="e">
        <f>IF(#REF!="WP2",#REF!,0)</f>
        <v>#REF!</v>
      </c>
      <c r="DQ24" s="15" t="e">
        <f>IF(#REF!="WP3",#REF!,0)</f>
        <v>#REF!</v>
      </c>
      <c r="DR24" s="15" t="e">
        <f>IF(#REF!="WP4",#REF!,0)</f>
        <v>#REF!</v>
      </c>
      <c r="DS24" s="15" t="e">
        <f>IF(#REF!="WP5",#REF!,0)</f>
        <v>#REF!</v>
      </c>
      <c r="DT24" s="15" t="e">
        <f>IF(#REF!="WP6",#REF!,0)</f>
        <v>#REF!</v>
      </c>
      <c r="DU24" s="15" t="e">
        <f>IF(#REF!="WP7",#REF!,0)</f>
        <v>#REF!</v>
      </c>
      <c r="DV24" s="15" t="e">
        <f>IF(#REF!="WP8",#REF!,0)</f>
        <v>#REF!</v>
      </c>
      <c r="DW24" s="15" t="e">
        <f>IF(#REF!="WP9",#REF!,0)</f>
        <v>#REF!</v>
      </c>
      <c r="DX24" s="1"/>
      <c r="DY24" s="13">
        <f t="shared" si="14"/>
        <v>21</v>
      </c>
      <c r="DZ24" s="15" t="e">
        <f>IF(#REF!="Administration",#REF!,0)</f>
        <v>#REF!</v>
      </c>
      <c r="EA24" s="15" t="e">
        <f>IF(#REF!="WP0",#REF!,0)</f>
        <v>#REF!</v>
      </c>
      <c r="EB24" s="15" t="e">
        <f>IF(#REF!="WP1",#REF!,0)</f>
        <v>#REF!</v>
      </c>
      <c r="EC24" s="15" t="e">
        <f>IF(#REF!="WP2",#REF!,0)</f>
        <v>#REF!</v>
      </c>
      <c r="ED24" s="15" t="e">
        <f>IF(#REF!="WP3",#REF!,0)</f>
        <v>#REF!</v>
      </c>
      <c r="EE24" s="15" t="e">
        <f>IF(#REF!="WP4",#REF!,0)</f>
        <v>#REF!</v>
      </c>
      <c r="EF24" s="15" t="e">
        <f>IF(#REF!="WP5",#REF!,0)</f>
        <v>#REF!</v>
      </c>
      <c r="EG24" s="15" t="e">
        <f>IF(#REF!="WP6",#REF!,0)</f>
        <v>#REF!</v>
      </c>
      <c r="EH24" s="1"/>
      <c r="EI24" s="13">
        <f t="shared" si="15"/>
        <v>21</v>
      </c>
      <c r="EJ24" s="15" t="e">
        <f>IF(#REF!="Administration",#REF!,0)</f>
        <v>#REF!</v>
      </c>
      <c r="EK24" s="15" t="e">
        <f>IF(#REF!="WP1",#REF!,0)</f>
        <v>#REF!</v>
      </c>
      <c r="EL24" s="15" t="e">
        <f>IF(#REF!="WP2",#REF!,0)</f>
        <v>#REF!</v>
      </c>
      <c r="EM24" s="15" t="e">
        <f>IF(#REF!="WP3",#REF!,0)</f>
        <v>#REF!</v>
      </c>
      <c r="EN24" s="15" t="e">
        <f>IF(#REF!="WP4",#REF!,0)</f>
        <v>#REF!</v>
      </c>
      <c r="EO24" s="1"/>
      <c r="EP24" s="13">
        <f t="shared" si="16"/>
        <v>21</v>
      </c>
      <c r="EQ24" s="15" t="e">
        <f>IF(#REF!="Administration",#REF!,0)</f>
        <v>#REF!</v>
      </c>
      <c r="ER24" s="15" t="e">
        <f>IF(#REF!="WP0",#REF!,0)</f>
        <v>#REF!</v>
      </c>
      <c r="ES24" s="15" t="e">
        <f>IF(#REF!="WP1",#REF!,0)</f>
        <v>#REF!</v>
      </c>
      <c r="ET24" s="15" t="e">
        <f>IF(#REF!="WP2",#REF!,0)</f>
        <v>#REF!</v>
      </c>
      <c r="EU24" s="15" t="e">
        <f>IF(#REF!="WP3",#REF!,0)</f>
        <v>#REF!</v>
      </c>
      <c r="EV24" s="15" t="e">
        <f>IF(#REF!="WP4",#REF!,0)</f>
        <v>#REF!</v>
      </c>
      <c r="EW24" s="15" t="e">
        <f>IF(#REF!="WP5",#REF!,0)</f>
        <v>#REF!</v>
      </c>
      <c r="EY24" s="13">
        <f t="shared" si="17"/>
        <v>21</v>
      </c>
      <c r="EZ24" s="15" t="e">
        <f>IF(#REF!="Administration",#REF!,0)</f>
        <v>#REF!</v>
      </c>
      <c r="FA24" s="15" t="e">
        <f>IF(#REF!="WP1",#REF!,0)</f>
        <v>#REF!</v>
      </c>
      <c r="FB24" s="15" t="e">
        <f>IF(#REF!="WP2",#REF!,0)</f>
        <v>#REF!</v>
      </c>
      <c r="FC24" s="15" t="e">
        <f>IF(#REF!="WP3",#REF!,0)</f>
        <v>#REF!</v>
      </c>
      <c r="FD24" s="15" t="e">
        <f>IF(#REF!="WP4",#REF!,0)</f>
        <v>#REF!</v>
      </c>
      <c r="FE24" s="15" t="e">
        <f>IF(#REF!="WP5",#REF!,0)</f>
        <v>#REF!</v>
      </c>
      <c r="FF24" s="15" t="e">
        <f>IF(#REF!="WP6",#REF!,0)</f>
        <v>#REF!</v>
      </c>
    </row>
    <row r="25" spans="1:162" x14ac:dyDescent="0.2">
      <c r="A25" s="1"/>
      <c r="B25" s="13">
        <f t="shared" si="0"/>
        <v>22</v>
      </c>
      <c r="C25" s="15">
        <f>IF('Project 1 name'!$D35="Administration",'Project 1 name'!$B35,0)</f>
        <v>0</v>
      </c>
      <c r="D25" s="15">
        <f>IF('Project 1 name'!$D35="WP1",'Project 1 name'!$B35,0)</f>
        <v>0</v>
      </c>
      <c r="E25" s="15">
        <f>IF('Project 1 name'!$D35="WP2",'Project 1 name'!$B35,0)</f>
        <v>0</v>
      </c>
      <c r="F25" s="15">
        <f>IF('Project 1 name'!$D35="WP3",'Project 1 name'!$B35,0)</f>
        <v>0</v>
      </c>
      <c r="G25" s="15">
        <f>IF('Project 1 name'!$D35="WP4",'Project 1 name'!$B35,0)</f>
        <v>0</v>
      </c>
      <c r="H25" s="15">
        <f>IF('Project 1 name'!$D35="WP5",'Project 1 name'!$B35,0)</f>
        <v>0</v>
      </c>
      <c r="I25" s="15">
        <f>IF('Project 1 name'!$D35="WP6",'Project 1 name'!$B35,0)</f>
        <v>0</v>
      </c>
      <c r="J25" s="15">
        <f>IF('Project 1 name'!$D35="WP7",'Project 1 name'!$B35,0)</f>
        <v>0</v>
      </c>
      <c r="K25" s="1"/>
      <c r="L25" s="13">
        <f t="shared" si="1"/>
        <v>22</v>
      </c>
      <c r="M25" s="15">
        <f>IF('Project 5 name'!$D35="WP1",'Project 5 name'!$B35,0)</f>
        <v>0</v>
      </c>
      <c r="N25" s="15">
        <f>IF('Project 5 name'!$D35="WP2",'Project 5 name'!$B35,0)</f>
        <v>0</v>
      </c>
      <c r="O25" s="15">
        <f>IF('Project 5 name'!$D35="WP3",'Project 5 name'!$B35,0)</f>
        <v>0</v>
      </c>
      <c r="P25" s="15">
        <f>IF('Project 5 name'!$D35="WP4",'Project 5 name'!$B35,0)</f>
        <v>0</v>
      </c>
      <c r="Q25" s="15">
        <f>IF('Project 5 name'!$D35="WP5",'Project 5 name'!$B35,0)</f>
        <v>0</v>
      </c>
      <c r="R25" s="15">
        <f>IF('Project 5 name'!$D35="WP6",'Project 5 name'!$B35,0)</f>
        <v>0</v>
      </c>
      <c r="S25" s="15">
        <f>IF('Project 5 name'!$D35="WP7",'Project 5 name'!$B35,0)</f>
        <v>0</v>
      </c>
      <c r="T25" s="15">
        <f>IF('Project 5 name'!$D35="WP8",'Project 5 name'!$B35,0)</f>
        <v>0</v>
      </c>
      <c r="U25" s="15">
        <f>IF('Project 5 name'!$D35="WP9",'Project 5 name'!$B35,0)</f>
        <v>0</v>
      </c>
      <c r="V25" s="1"/>
      <c r="W25" s="13">
        <f t="shared" si="2"/>
        <v>22</v>
      </c>
      <c r="X25" s="15" t="e">
        <f>IF(#REF!="Administration",#REF!,0)</f>
        <v>#REF!</v>
      </c>
      <c r="Y25" s="15" t="e">
        <f>IF(#REF!="WP1",#REF!,0)</f>
        <v>#REF!</v>
      </c>
      <c r="Z25" s="15" t="e">
        <f>IF(#REF!="WP2",#REF!,0)</f>
        <v>#REF!</v>
      </c>
      <c r="AA25" s="15" t="e">
        <f>IF(#REF!="WP3",#REF!,0)</f>
        <v>#REF!</v>
      </c>
      <c r="AB25" s="15" t="e">
        <f>IF(#REF!="WP4",#REF!,0)</f>
        <v>#REF!</v>
      </c>
      <c r="AC25" s="15" t="e">
        <f>IF(#REF!="WP5",#REF!,0)</f>
        <v>#REF!</v>
      </c>
      <c r="AD25" s="15" t="e">
        <f>IF(#REF!="WP6",#REF!,0)</f>
        <v>#REF!</v>
      </c>
      <c r="AE25" s="15" t="e">
        <f>IF(#REF!="WP7",#REF!,0)</f>
        <v>#REF!</v>
      </c>
      <c r="AF25" s="15" t="e">
        <f>IF(#REF!="WP8",#REF!,0)</f>
        <v>#REF!</v>
      </c>
      <c r="AG25" s="1"/>
      <c r="AH25" s="13">
        <f t="shared" si="3"/>
        <v>22</v>
      </c>
      <c r="AI25" s="15">
        <f>IF('Project 3 name'!$D35="Administration",'Project 3 name'!$B35,0)</f>
        <v>0</v>
      </c>
      <c r="AJ25" s="15">
        <f>IF('Project 3 name'!$D35="WP1",'Project 3 name'!$B35,0)</f>
        <v>0</v>
      </c>
      <c r="AK25" s="15">
        <f>IF('Project 3 name'!$D35="WP2",'Project 3 name'!$B35,0)</f>
        <v>0</v>
      </c>
      <c r="AL25" s="15">
        <f>IF('Project 3 name'!$D35="WP3",'Project 3 name'!$B35,0)</f>
        <v>0</v>
      </c>
      <c r="AM25" s="15">
        <f>IF('Project 3 name'!$D35="WP4",'Project 3 name'!$B35,0)</f>
        <v>0</v>
      </c>
      <c r="AN25" s="15">
        <f>IF('Project 3 name'!$D35="WP5",'Project 3 name'!$B35,0)</f>
        <v>0</v>
      </c>
      <c r="AO25" s="1"/>
      <c r="AP25" s="13">
        <f t="shared" si="4"/>
        <v>22</v>
      </c>
      <c r="AQ25" s="15" t="e">
        <f>IF('[2]ARIMENT II'!$D35="Administration",'Project 6 name'!$B35,0)</f>
        <v>#REF!</v>
      </c>
      <c r="AR25" s="15">
        <f>IF('Project 6 name'!$D35="WP1",'Project 6 name'!$B35,0)</f>
        <v>0</v>
      </c>
      <c r="AS25" s="15">
        <f>IF('Project 6 name'!$D35="WP2",'Project 6 name'!$B35,0)</f>
        <v>0</v>
      </c>
      <c r="AT25" s="15">
        <f>IF('Project 6 name'!$D35="WP3",'Project 6 name'!$B35,0)</f>
        <v>0</v>
      </c>
      <c r="AU25" s="15">
        <f>IF('Project 6 name'!$D35="WP4",'Project 6 name'!$B35,0)</f>
        <v>0</v>
      </c>
      <c r="AV25" s="15">
        <f>IF('Project 6 name'!$D35="WP5",'Project 6 name'!$B35,0)</f>
        <v>0</v>
      </c>
      <c r="AW25" s="15">
        <f>IF('Project 6 name'!$D35="WP6",'Project 6 name'!$B35,0)</f>
        <v>0</v>
      </c>
      <c r="AX25" s="1"/>
      <c r="AY25" s="13">
        <f t="shared" si="5"/>
        <v>22</v>
      </c>
      <c r="AZ25" s="15" t="e">
        <f>IF(#REF!="Administration",#REF!,0)</f>
        <v>#REF!</v>
      </c>
      <c r="BA25" s="15" t="e">
        <f>IF(#REF!="WP1",#REF!,0)</f>
        <v>#REF!</v>
      </c>
      <c r="BB25" s="15" t="e">
        <f>IF(#REF!="WP2",#REF!,0)</f>
        <v>#REF!</v>
      </c>
      <c r="BC25" s="15" t="e">
        <f>IF(#REF!="WP3",#REF!,0)</f>
        <v>#REF!</v>
      </c>
      <c r="BD25" s="15" t="e">
        <f>IF(#REF!="WP4",#REF!,0)</f>
        <v>#REF!</v>
      </c>
      <c r="BE25" s="15" t="e">
        <f>IF(#REF!="WP5",#REF!,0)</f>
        <v>#REF!</v>
      </c>
      <c r="BF25" s="1"/>
      <c r="BG25" s="13">
        <f t="shared" si="6"/>
        <v>22</v>
      </c>
      <c r="BH25" s="15" t="e">
        <f>IF(#REF!="Administration",#REF!,0)</f>
        <v>#REF!</v>
      </c>
      <c r="BI25" s="15" t="e">
        <f>IF(#REF!="WP0",#REF!,0)</f>
        <v>#REF!</v>
      </c>
      <c r="BJ25" s="15" t="e">
        <f>IF(#REF!="WP1",#REF!,0)</f>
        <v>#REF!</v>
      </c>
      <c r="BK25" s="15" t="e">
        <f>IF(#REF!="WP2",#REF!,0)</f>
        <v>#REF!</v>
      </c>
      <c r="BL25" s="15" t="e">
        <f>IF(#REF!="WP3",#REF!,0)</f>
        <v>#REF!</v>
      </c>
      <c r="BM25" s="15" t="e">
        <f>IF(#REF!="WP4",#REF!,0)</f>
        <v>#REF!</v>
      </c>
      <c r="BN25" s="1"/>
      <c r="BO25" s="13">
        <f t="shared" si="7"/>
        <v>22</v>
      </c>
      <c r="BP25" s="15" t="e">
        <f>IF(#REF!="Administration",#REF!,0)</f>
        <v>#REF!</v>
      </c>
      <c r="BQ25" s="15" t="e">
        <f>IF(#REF!="WP1",#REF!,0)</f>
        <v>#REF!</v>
      </c>
      <c r="BR25" s="15" t="e">
        <f>IF(#REF!="WP2",#REF!,0)</f>
        <v>#REF!</v>
      </c>
      <c r="BS25" s="15" t="e">
        <f>IF(#REF!="WP3",#REF!,0)</f>
        <v>#REF!</v>
      </c>
      <c r="BT25" s="15" t="e">
        <f>IF(#REF!="WP4",#REF!,0)</f>
        <v>#REF!</v>
      </c>
      <c r="BU25" s="15" t="e">
        <f>IF(#REF!="WP5",#REF!,0)</f>
        <v>#REF!</v>
      </c>
      <c r="BV25" s="15" t="e">
        <f>IF(#REF!="WP6",#REF!,0)</f>
        <v>#REF!</v>
      </c>
      <c r="BW25" s="15" t="e">
        <f>IF(#REF!="WP7",#REF!,0)</f>
        <v>#REF!</v>
      </c>
      <c r="BX25" s="15" t="e">
        <f>IF(#REF!="WP8",#REF!,0)</f>
        <v>#REF!</v>
      </c>
      <c r="BY25" s="15" t="e">
        <f>IF(#REF!="WP9",#REF!,0)</f>
        <v>#REF!</v>
      </c>
      <c r="BZ25" s="1"/>
      <c r="CA25" s="13">
        <f t="shared" si="8"/>
        <v>22</v>
      </c>
      <c r="CB25" s="15">
        <f>IF('Project 2 name'!$D35="Administration",'Project 2 name'!$B35,0)</f>
        <v>0</v>
      </c>
      <c r="CC25" s="15">
        <f>IF('Project 2 name'!$D35="WP1",'Project 2 name'!$B35,0)</f>
        <v>0</v>
      </c>
      <c r="CD25" s="15">
        <f>IF('Project 2 name'!$D35="WP2",'Project 2 name'!$B35,0)</f>
        <v>0</v>
      </c>
      <c r="CE25" s="15">
        <f>IF('Project 2 name'!$D35="WP3",'Project 2 name'!$B35,0)</f>
        <v>0</v>
      </c>
      <c r="CF25" s="15">
        <f>IF('Project 2 name'!$D35="WP4",'Project 2 name'!$B35,0)</f>
        <v>0</v>
      </c>
      <c r="CG25" s="15">
        <f>IF('Project 2 name'!$D35="WP5",'Project 2 name'!$B35,0)</f>
        <v>0</v>
      </c>
      <c r="CH25" s="15">
        <f>IF('Project 2 name'!$D35="WP6",'Project 2 name'!$B35,0)</f>
        <v>0</v>
      </c>
      <c r="CI25" s="15">
        <f>IF('Project 2 name'!$D35="WP7",'Project 2 name'!$B35,0)</f>
        <v>0</v>
      </c>
      <c r="CJ25" s="1"/>
      <c r="CK25" s="13">
        <f t="shared" si="9"/>
        <v>22</v>
      </c>
      <c r="CL25" s="15" t="e">
        <f>IF(#REF!="Administration",#REF!,0)</f>
        <v>#REF!</v>
      </c>
      <c r="CM25" s="15" t="e">
        <f>IF(#REF!="WP7",#REF!,0)</f>
        <v>#REF!</v>
      </c>
      <c r="CN25" s="15" t="e">
        <f>IF(#REF!="WP2",#REF!,0)</f>
        <v>#REF!</v>
      </c>
      <c r="CO25" s="15" t="e">
        <f>IF(#REF!="WP3",#REF!,0)</f>
        <v>#REF!</v>
      </c>
      <c r="CP25" s="15" t="e">
        <f>IF(#REF!="WP4",#REF!,0)</f>
        <v>#REF!</v>
      </c>
      <c r="CQ25" s="15" t="e">
        <f>IF(#REF!="WP5",#REF!,0)</f>
        <v>#REF!</v>
      </c>
      <c r="CR25" s="15" t="e">
        <f>IF(#REF!="WP6",#REF!,0)</f>
        <v>#REF!</v>
      </c>
      <c r="CS25" s="1"/>
      <c r="CT25" s="13">
        <f t="shared" si="10"/>
        <v>22</v>
      </c>
      <c r="CU25" s="15">
        <f>IF('Project 4 name'!$D35="Administration",'Project 4 name'!$B35,0)</f>
        <v>0</v>
      </c>
      <c r="CV25" s="15">
        <f>IF('Project 4 name'!$D35="WP1",'Project 4 name'!$B35,0)</f>
        <v>0</v>
      </c>
      <c r="CW25" s="15">
        <f>IF('Project 4 name'!$D35="WP2",'Project 4 name'!$B35,0)</f>
        <v>0</v>
      </c>
      <c r="CX25" s="15">
        <f>IF('Project 4 name'!$D35="WP3",'Project 4 name'!$B35,0)</f>
        <v>0</v>
      </c>
      <c r="CY25" s="15">
        <f>IF('Project 4 name'!$D35="WP4",'Project 4 name'!$B35,0)</f>
        <v>0</v>
      </c>
      <c r="CZ25" s="15">
        <f>IF('Project 4 name'!$D35="WP5",'Project 4 name'!$B35,0)</f>
        <v>0</v>
      </c>
      <c r="DA25" s="15">
        <f>IF('Project 4 name'!$D35="WP6",'Project 4 name'!$B35,0)</f>
        <v>0</v>
      </c>
      <c r="DB25" s="1"/>
      <c r="DC25" s="13">
        <f t="shared" si="11"/>
        <v>22</v>
      </c>
      <c r="DD25" s="15">
        <f>IF(MVZI!$D35="Administration",MVZI!$B35,0)</f>
        <v>0</v>
      </c>
      <c r="DE25" s="15">
        <f>IF(MVZI!$D35="WP0",MVZI!$B35,0)</f>
        <v>0</v>
      </c>
      <c r="DF25" s="1"/>
      <c r="DG25" s="13">
        <f t="shared" si="12"/>
        <v>22</v>
      </c>
      <c r="DH25" s="15" t="e">
        <f>IF(#REF!="Administration",#REF!,0)</f>
        <v>#REF!</v>
      </c>
      <c r="DI25" s="15" t="e">
        <f>IF(#REF!="WP1",#REF!,0)</f>
        <v>#REF!</v>
      </c>
      <c r="DJ25" s="15" t="e">
        <f>IF(#REF!="WP2",#REF!,0)</f>
        <v>#REF!</v>
      </c>
      <c r="DK25" s="15" t="e">
        <f>IF(#REF!="WP3",#REF!,0)</f>
        <v>#REF!</v>
      </c>
      <c r="DL25" s="1"/>
      <c r="DM25" s="13">
        <f t="shared" si="13"/>
        <v>22</v>
      </c>
      <c r="DN25" s="15" t="e">
        <f>IF(#REF!="Administration",#REF!,0)</f>
        <v>#REF!</v>
      </c>
      <c r="DO25" s="15" t="e">
        <f>IF(#REF!="WP1",#REF!,0)</f>
        <v>#REF!</v>
      </c>
      <c r="DP25" s="15" t="e">
        <f>IF(#REF!="WP2",#REF!,0)</f>
        <v>#REF!</v>
      </c>
      <c r="DQ25" s="15" t="e">
        <f>IF(#REF!="WP3",#REF!,0)</f>
        <v>#REF!</v>
      </c>
      <c r="DR25" s="15" t="e">
        <f>IF(#REF!="WP4",#REF!,0)</f>
        <v>#REF!</v>
      </c>
      <c r="DS25" s="15" t="e">
        <f>IF(#REF!="WP5",#REF!,0)</f>
        <v>#REF!</v>
      </c>
      <c r="DT25" s="15" t="e">
        <f>IF(#REF!="WP6",#REF!,0)</f>
        <v>#REF!</v>
      </c>
      <c r="DU25" s="15" t="e">
        <f>IF(#REF!="WP7",#REF!,0)</f>
        <v>#REF!</v>
      </c>
      <c r="DV25" s="15" t="e">
        <f>IF(#REF!="WP8",#REF!,0)</f>
        <v>#REF!</v>
      </c>
      <c r="DW25" s="15" t="e">
        <f>IF(#REF!="WP9",#REF!,0)</f>
        <v>#REF!</v>
      </c>
      <c r="DX25" s="1"/>
      <c r="DY25" s="13">
        <f t="shared" si="14"/>
        <v>22</v>
      </c>
      <c r="DZ25" s="15" t="e">
        <f>IF(#REF!="Administration",#REF!,0)</f>
        <v>#REF!</v>
      </c>
      <c r="EA25" s="15" t="e">
        <f>IF(#REF!="WP0",#REF!,0)</f>
        <v>#REF!</v>
      </c>
      <c r="EB25" s="15" t="e">
        <f>IF(#REF!="WP1",#REF!,0)</f>
        <v>#REF!</v>
      </c>
      <c r="EC25" s="15" t="e">
        <f>IF(#REF!="WP2",#REF!,0)</f>
        <v>#REF!</v>
      </c>
      <c r="ED25" s="15" t="e">
        <f>IF(#REF!="WP3",#REF!,0)</f>
        <v>#REF!</v>
      </c>
      <c r="EE25" s="15" t="e">
        <f>IF(#REF!="WP4",#REF!,0)</f>
        <v>#REF!</v>
      </c>
      <c r="EF25" s="15" t="e">
        <f>IF(#REF!="WP5",#REF!,0)</f>
        <v>#REF!</v>
      </c>
      <c r="EG25" s="15" t="e">
        <f>IF(#REF!="WP6",#REF!,0)</f>
        <v>#REF!</v>
      </c>
      <c r="EH25" s="1"/>
      <c r="EI25" s="13">
        <f t="shared" si="15"/>
        <v>22</v>
      </c>
      <c r="EJ25" s="15" t="e">
        <f>IF(#REF!="Administration",#REF!,0)</f>
        <v>#REF!</v>
      </c>
      <c r="EK25" s="15" t="e">
        <f>IF(#REF!="WP1",#REF!,0)</f>
        <v>#REF!</v>
      </c>
      <c r="EL25" s="15" t="e">
        <f>IF(#REF!="WP2",#REF!,0)</f>
        <v>#REF!</v>
      </c>
      <c r="EM25" s="15" t="e">
        <f>IF(#REF!="WP3",#REF!,0)</f>
        <v>#REF!</v>
      </c>
      <c r="EN25" s="15" t="e">
        <f>IF(#REF!="WP4",#REF!,0)</f>
        <v>#REF!</v>
      </c>
      <c r="EO25" s="1"/>
      <c r="EP25" s="13">
        <f t="shared" si="16"/>
        <v>22</v>
      </c>
      <c r="EQ25" s="15" t="e">
        <f>IF(#REF!="Administration",#REF!,0)</f>
        <v>#REF!</v>
      </c>
      <c r="ER25" s="15" t="e">
        <f>IF(#REF!="WP0",#REF!,0)</f>
        <v>#REF!</v>
      </c>
      <c r="ES25" s="15" t="e">
        <f>IF(#REF!="WP1",#REF!,0)</f>
        <v>#REF!</v>
      </c>
      <c r="ET25" s="15" t="e">
        <f>IF(#REF!="WP2",#REF!,0)</f>
        <v>#REF!</v>
      </c>
      <c r="EU25" s="15" t="e">
        <f>IF(#REF!="WP3",#REF!,0)</f>
        <v>#REF!</v>
      </c>
      <c r="EV25" s="15" t="e">
        <f>IF(#REF!="WP4",#REF!,0)</f>
        <v>#REF!</v>
      </c>
      <c r="EW25" s="15" t="e">
        <f>IF(#REF!="WP5",#REF!,0)</f>
        <v>#REF!</v>
      </c>
      <c r="EY25" s="13">
        <f t="shared" si="17"/>
        <v>22</v>
      </c>
      <c r="EZ25" s="15" t="e">
        <f>IF(#REF!="Administration",#REF!,0)</f>
        <v>#REF!</v>
      </c>
      <c r="FA25" s="15" t="e">
        <f>IF(#REF!="WP1",#REF!,0)</f>
        <v>#REF!</v>
      </c>
      <c r="FB25" s="15" t="e">
        <f>IF(#REF!="WP2",#REF!,0)</f>
        <v>#REF!</v>
      </c>
      <c r="FC25" s="15" t="e">
        <f>IF(#REF!="WP3",#REF!,0)</f>
        <v>#REF!</v>
      </c>
      <c r="FD25" s="15" t="e">
        <f>IF(#REF!="WP4",#REF!,0)</f>
        <v>#REF!</v>
      </c>
      <c r="FE25" s="15" t="e">
        <f>IF(#REF!="WP5",#REF!,0)</f>
        <v>#REF!</v>
      </c>
      <c r="FF25" s="15" t="e">
        <f>IF(#REF!="WP6",#REF!,0)</f>
        <v>#REF!</v>
      </c>
    </row>
    <row r="26" spans="1:162" x14ac:dyDescent="0.2">
      <c r="A26" s="1"/>
      <c r="B26" s="13">
        <f t="shared" si="0"/>
        <v>23</v>
      </c>
      <c r="C26" s="15">
        <f>IF('Project 1 name'!$D36="Administration",'Project 1 name'!$B36,0)</f>
        <v>0</v>
      </c>
      <c r="D26" s="15">
        <f>IF('Project 1 name'!$D36="WP1",'Project 1 name'!$B36,0)</f>
        <v>0</v>
      </c>
      <c r="E26" s="15">
        <f>IF('Project 1 name'!$D36="WP2",'Project 1 name'!$B36,0)</f>
        <v>0</v>
      </c>
      <c r="F26" s="15">
        <f>IF('Project 1 name'!$D36="WP3",'Project 1 name'!$B36,0)</f>
        <v>0</v>
      </c>
      <c r="G26" s="15">
        <f>IF('Project 1 name'!$D36="WP4",'Project 1 name'!$B36,0)</f>
        <v>0</v>
      </c>
      <c r="H26" s="15">
        <f>IF('Project 1 name'!$D36="WP5",'Project 1 name'!$B36,0)</f>
        <v>0</v>
      </c>
      <c r="I26" s="15">
        <f>IF('Project 1 name'!$D36="WP6",'Project 1 name'!$B36,0)</f>
        <v>0</v>
      </c>
      <c r="J26" s="15">
        <f>IF('Project 1 name'!$D36="WP7",'Project 1 name'!$B36,0)</f>
        <v>0</v>
      </c>
      <c r="K26" s="1"/>
      <c r="L26" s="13">
        <f t="shared" si="1"/>
        <v>23</v>
      </c>
      <c r="M26" s="15">
        <f>IF('Project 5 name'!$D36="WP1",'Project 5 name'!$B36,0)</f>
        <v>0</v>
      </c>
      <c r="N26" s="15">
        <f>IF('Project 5 name'!$D36="WP2",'Project 5 name'!$B36,0)</f>
        <v>0</v>
      </c>
      <c r="O26" s="15">
        <f>IF('Project 5 name'!$D36="WP3",'Project 5 name'!$B36,0)</f>
        <v>0</v>
      </c>
      <c r="P26" s="15">
        <f>IF('Project 5 name'!$D36="WP4",'Project 5 name'!$B36,0)</f>
        <v>0</v>
      </c>
      <c r="Q26" s="15">
        <f>IF('Project 5 name'!$D36="WP5",'Project 5 name'!$B36,0)</f>
        <v>0</v>
      </c>
      <c r="R26" s="15">
        <f>IF('Project 5 name'!$D36="WP6",'Project 5 name'!$B36,0)</f>
        <v>0</v>
      </c>
      <c r="S26" s="15">
        <f>IF('Project 5 name'!$D36="WP7",'Project 5 name'!$B36,0)</f>
        <v>0</v>
      </c>
      <c r="T26" s="15">
        <f>IF('Project 5 name'!$D36="WP8",'Project 5 name'!$B36,0)</f>
        <v>0</v>
      </c>
      <c r="U26" s="15">
        <f>IF('Project 5 name'!$D36="WP9",'Project 5 name'!$B36,0)</f>
        <v>0</v>
      </c>
      <c r="V26" s="1"/>
      <c r="W26" s="13">
        <f t="shared" si="2"/>
        <v>23</v>
      </c>
      <c r="X26" s="15" t="e">
        <f>IF(#REF!="Administration",#REF!,0)</f>
        <v>#REF!</v>
      </c>
      <c r="Y26" s="15" t="e">
        <f>IF(#REF!="WP1",#REF!,0)</f>
        <v>#REF!</v>
      </c>
      <c r="Z26" s="15" t="e">
        <f>IF(#REF!="WP2",#REF!,0)</f>
        <v>#REF!</v>
      </c>
      <c r="AA26" s="15" t="e">
        <f>IF(#REF!="WP3",#REF!,0)</f>
        <v>#REF!</v>
      </c>
      <c r="AB26" s="15" t="e">
        <f>IF(#REF!="WP4",#REF!,0)</f>
        <v>#REF!</v>
      </c>
      <c r="AC26" s="15" t="e">
        <f>IF(#REF!="WP5",#REF!,0)</f>
        <v>#REF!</v>
      </c>
      <c r="AD26" s="15" t="e">
        <f>IF(#REF!="WP6",#REF!,0)</f>
        <v>#REF!</v>
      </c>
      <c r="AE26" s="15" t="e">
        <f>IF(#REF!="WP7",#REF!,0)</f>
        <v>#REF!</v>
      </c>
      <c r="AF26" s="15" t="e">
        <f>IF(#REF!="WP8",#REF!,0)</f>
        <v>#REF!</v>
      </c>
      <c r="AG26" s="1"/>
      <c r="AH26" s="13">
        <f t="shared" si="3"/>
        <v>23</v>
      </c>
      <c r="AI26" s="15">
        <f>IF('Project 3 name'!$D36="Administration",'Project 3 name'!$B36,0)</f>
        <v>0</v>
      </c>
      <c r="AJ26" s="15">
        <f>IF('Project 3 name'!$D36="WP1",'Project 3 name'!$B36,0)</f>
        <v>0</v>
      </c>
      <c r="AK26" s="15">
        <f>IF('Project 3 name'!$D36="WP2",'Project 3 name'!$B36,0)</f>
        <v>0</v>
      </c>
      <c r="AL26" s="15">
        <f>IF('Project 3 name'!$D36="WP3",'Project 3 name'!$B36,0)</f>
        <v>0</v>
      </c>
      <c r="AM26" s="15">
        <f>IF('Project 3 name'!$D36="WP4",'Project 3 name'!$B36,0)</f>
        <v>0</v>
      </c>
      <c r="AN26" s="15">
        <f>IF('Project 3 name'!$D36="WP5",'Project 3 name'!$B36,0)</f>
        <v>0</v>
      </c>
      <c r="AO26" s="1"/>
      <c r="AP26" s="13">
        <f t="shared" si="4"/>
        <v>23</v>
      </c>
      <c r="AQ26" s="15" t="e">
        <f>IF('[2]ARIMENT II'!$D36="Administration",'Project 6 name'!$B36,0)</f>
        <v>#REF!</v>
      </c>
      <c r="AR26" s="15">
        <f>IF('Project 6 name'!$D36="WP1",'Project 6 name'!$B36,0)</f>
        <v>0</v>
      </c>
      <c r="AS26" s="15">
        <f>IF('Project 6 name'!$D36="WP2",'Project 6 name'!$B36,0)</f>
        <v>0</v>
      </c>
      <c r="AT26" s="15">
        <f>IF('Project 6 name'!$D36="WP3",'Project 6 name'!$B36,0)</f>
        <v>0</v>
      </c>
      <c r="AU26" s="15">
        <f>IF('Project 6 name'!$D36="WP4",'Project 6 name'!$B36,0)</f>
        <v>0</v>
      </c>
      <c r="AV26" s="15">
        <f>IF('Project 6 name'!$D36="WP5",'Project 6 name'!$B36,0)</f>
        <v>0</v>
      </c>
      <c r="AW26" s="15">
        <f>IF('Project 6 name'!$D36="WP6",'Project 6 name'!$B36,0)</f>
        <v>0</v>
      </c>
      <c r="AX26" s="1"/>
      <c r="AY26" s="13">
        <f t="shared" si="5"/>
        <v>23</v>
      </c>
      <c r="AZ26" s="15" t="e">
        <f>IF(#REF!="Administration",#REF!,0)</f>
        <v>#REF!</v>
      </c>
      <c r="BA26" s="15" t="e">
        <f>IF(#REF!="WP1",#REF!,0)</f>
        <v>#REF!</v>
      </c>
      <c r="BB26" s="15" t="e">
        <f>IF(#REF!="WP2",#REF!,0)</f>
        <v>#REF!</v>
      </c>
      <c r="BC26" s="15" t="e">
        <f>IF(#REF!="WP3",#REF!,0)</f>
        <v>#REF!</v>
      </c>
      <c r="BD26" s="15" t="e">
        <f>IF(#REF!="WP4",#REF!,0)</f>
        <v>#REF!</v>
      </c>
      <c r="BE26" s="15" t="e">
        <f>IF(#REF!="WP5",#REF!,0)</f>
        <v>#REF!</v>
      </c>
      <c r="BF26" s="1"/>
      <c r="BG26" s="13">
        <f t="shared" si="6"/>
        <v>23</v>
      </c>
      <c r="BH26" s="15" t="e">
        <f>IF(#REF!="Administration",#REF!,0)</f>
        <v>#REF!</v>
      </c>
      <c r="BI26" s="15" t="e">
        <f>IF(#REF!="WP0",#REF!,0)</f>
        <v>#REF!</v>
      </c>
      <c r="BJ26" s="15" t="e">
        <f>IF(#REF!="WP1",#REF!,0)</f>
        <v>#REF!</v>
      </c>
      <c r="BK26" s="15" t="e">
        <f>IF(#REF!="WP2",#REF!,0)</f>
        <v>#REF!</v>
      </c>
      <c r="BL26" s="15" t="e">
        <f>IF(#REF!="WP3",#REF!,0)</f>
        <v>#REF!</v>
      </c>
      <c r="BM26" s="15" t="e">
        <f>IF(#REF!="WP4",#REF!,0)</f>
        <v>#REF!</v>
      </c>
      <c r="BN26" s="1"/>
      <c r="BO26" s="13">
        <f t="shared" si="7"/>
        <v>23</v>
      </c>
      <c r="BP26" s="15" t="e">
        <f>IF(#REF!="Administration",#REF!,0)</f>
        <v>#REF!</v>
      </c>
      <c r="BQ26" s="15" t="e">
        <f>IF(#REF!="WP1",#REF!,0)</f>
        <v>#REF!</v>
      </c>
      <c r="BR26" s="15" t="e">
        <f>IF(#REF!="WP2",#REF!,0)</f>
        <v>#REF!</v>
      </c>
      <c r="BS26" s="15" t="e">
        <f>IF(#REF!="WP3",#REF!,0)</f>
        <v>#REF!</v>
      </c>
      <c r="BT26" s="15" t="e">
        <f>IF(#REF!="WP4",#REF!,0)</f>
        <v>#REF!</v>
      </c>
      <c r="BU26" s="15" t="e">
        <f>IF(#REF!="WP5",#REF!,0)</f>
        <v>#REF!</v>
      </c>
      <c r="BV26" s="15" t="e">
        <f>IF(#REF!="WP6",#REF!,0)</f>
        <v>#REF!</v>
      </c>
      <c r="BW26" s="15" t="e">
        <f>IF(#REF!="WP7",#REF!,0)</f>
        <v>#REF!</v>
      </c>
      <c r="BX26" s="15" t="e">
        <f>IF(#REF!="WP8",#REF!,0)</f>
        <v>#REF!</v>
      </c>
      <c r="BY26" s="15" t="e">
        <f>IF(#REF!="WP9",#REF!,0)</f>
        <v>#REF!</v>
      </c>
      <c r="BZ26" s="1"/>
      <c r="CA26" s="13">
        <f t="shared" si="8"/>
        <v>23</v>
      </c>
      <c r="CB26" s="15">
        <f>IF('Project 2 name'!$D36="Administration",'Project 2 name'!$B36,0)</f>
        <v>0</v>
      </c>
      <c r="CC26" s="15">
        <f>IF('Project 2 name'!$D36="WP1",'Project 2 name'!$B36,0)</f>
        <v>0</v>
      </c>
      <c r="CD26" s="15">
        <f>IF('Project 2 name'!$D36="WP2",'Project 2 name'!$B36,0)</f>
        <v>0</v>
      </c>
      <c r="CE26" s="15">
        <f>IF('Project 2 name'!$D36="WP3",'Project 2 name'!$B36,0)</f>
        <v>0</v>
      </c>
      <c r="CF26" s="15">
        <f>IF('Project 2 name'!$D36="WP4",'Project 2 name'!$B36,0)</f>
        <v>0</v>
      </c>
      <c r="CG26" s="15">
        <f>IF('Project 2 name'!$D36="WP5",'Project 2 name'!$B36,0)</f>
        <v>0</v>
      </c>
      <c r="CH26" s="15">
        <f>IF('Project 2 name'!$D36="WP6",'Project 2 name'!$B36,0)</f>
        <v>0</v>
      </c>
      <c r="CI26" s="15">
        <f>IF('Project 2 name'!$D36="WP7",'Project 2 name'!$B36,0)</f>
        <v>0</v>
      </c>
      <c r="CJ26" s="1"/>
      <c r="CK26" s="13">
        <f t="shared" si="9"/>
        <v>23</v>
      </c>
      <c r="CL26" s="15" t="e">
        <f>IF(#REF!="Administration",#REF!,0)</f>
        <v>#REF!</v>
      </c>
      <c r="CM26" s="15" t="e">
        <f>IF(#REF!="WP7",#REF!,0)</f>
        <v>#REF!</v>
      </c>
      <c r="CN26" s="15" t="e">
        <f>IF(#REF!="WP2",#REF!,0)</f>
        <v>#REF!</v>
      </c>
      <c r="CO26" s="15" t="e">
        <f>IF(#REF!="WP3",#REF!,0)</f>
        <v>#REF!</v>
      </c>
      <c r="CP26" s="15" t="e">
        <f>IF(#REF!="WP4",#REF!,0)</f>
        <v>#REF!</v>
      </c>
      <c r="CQ26" s="15" t="e">
        <f>IF(#REF!="WP5",#REF!,0)</f>
        <v>#REF!</v>
      </c>
      <c r="CR26" s="15" t="e">
        <f>IF(#REF!="WP6",#REF!,0)</f>
        <v>#REF!</v>
      </c>
      <c r="CS26" s="1"/>
      <c r="CT26" s="13">
        <f t="shared" si="10"/>
        <v>23</v>
      </c>
      <c r="CU26" s="15">
        <f>IF('Project 4 name'!$D36="Administration",'Project 4 name'!$B36,0)</f>
        <v>0</v>
      </c>
      <c r="CV26" s="15">
        <f>IF('Project 4 name'!$D36="WP1",'Project 4 name'!$B36,0)</f>
        <v>0</v>
      </c>
      <c r="CW26" s="15">
        <f>IF('Project 4 name'!$D36="WP2",'Project 4 name'!$B36,0)</f>
        <v>0</v>
      </c>
      <c r="CX26" s="15">
        <f>IF('Project 4 name'!$D36="WP3",'Project 4 name'!$B36,0)</f>
        <v>0</v>
      </c>
      <c r="CY26" s="15">
        <f>IF('Project 4 name'!$D36="WP4",'Project 4 name'!$B36,0)</f>
        <v>0</v>
      </c>
      <c r="CZ26" s="15">
        <f>IF('Project 4 name'!$D36="WP5",'Project 4 name'!$B36,0)</f>
        <v>0</v>
      </c>
      <c r="DA26" s="15">
        <f>IF('Project 4 name'!$D36="WP6",'Project 4 name'!$B36,0)</f>
        <v>0</v>
      </c>
      <c r="DB26" s="1"/>
      <c r="DC26" s="13">
        <f t="shared" si="11"/>
        <v>23</v>
      </c>
      <c r="DD26" s="15">
        <f>IF(MVZI!$D36="Administration",MVZI!$B36,0)</f>
        <v>0</v>
      </c>
      <c r="DE26" s="15">
        <f>IF(MVZI!$D36="WP0",MVZI!$B36,0)</f>
        <v>0</v>
      </c>
      <c r="DF26" s="1"/>
      <c r="DG26" s="13">
        <f t="shared" si="12"/>
        <v>23</v>
      </c>
      <c r="DH26" s="15" t="e">
        <f>IF(#REF!="Administration",#REF!,0)</f>
        <v>#REF!</v>
      </c>
      <c r="DI26" s="15" t="e">
        <f>IF(#REF!="WP1",#REF!,0)</f>
        <v>#REF!</v>
      </c>
      <c r="DJ26" s="15" t="e">
        <f>IF(#REF!="WP2",#REF!,0)</f>
        <v>#REF!</v>
      </c>
      <c r="DK26" s="15" t="e">
        <f>IF(#REF!="WP3",#REF!,0)</f>
        <v>#REF!</v>
      </c>
      <c r="DL26" s="1"/>
      <c r="DM26" s="13">
        <f t="shared" si="13"/>
        <v>23</v>
      </c>
      <c r="DN26" s="15" t="e">
        <f>IF(#REF!="Administration",#REF!,0)</f>
        <v>#REF!</v>
      </c>
      <c r="DO26" s="15" t="e">
        <f>IF(#REF!="WP1",#REF!,0)</f>
        <v>#REF!</v>
      </c>
      <c r="DP26" s="15" t="e">
        <f>IF(#REF!="WP2",#REF!,0)</f>
        <v>#REF!</v>
      </c>
      <c r="DQ26" s="15" t="e">
        <f>IF(#REF!="WP3",#REF!,0)</f>
        <v>#REF!</v>
      </c>
      <c r="DR26" s="15" t="e">
        <f>IF(#REF!="WP4",#REF!,0)</f>
        <v>#REF!</v>
      </c>
      <c r="DS26" s="15" t="e">
        <f>IF(#REF!="WP5",#REF!,0)</f>
        <v>#REF!</v>
      </c>
      <c r="DT26" s="15" t="e">
        <f>IF(#REF!="WP6",#REF!,0)</f>
        <v>#REF!</v>
      </c>
      <c r="DU26" s="15" t="e">
        <f>IF(#REF!="WP7",#REF!,0)</f>
        <v>#REF!</v>
      </c>
      <c r="DV26" s="15" t="e">
        <f>IF(#REF!="WP8",#REF!,0)</f>
        <v>#REF!</v>
      </c>
      <c r="DW26" s="15" t="e">
        <f>IF(#REF!="WP9",#REF!,0)</f>
        <v>#REF!</v>
      </c>
      <c r="DX26" s="1"/>
      <c r="DY26" s="13">
        <f t="shared" si="14"/>
        <v>23</v>
      </c>
      <c r="DZ26" s="15" t="e">
        <f>IF(#REF!="Administration",#REF!,0)</f>
        <v>#REF!</v>
      </c>
      <c r="EA26" s="15" t="e">
        <f>IF(#REF!="WP0",#REF!,0)</f>
        <v>#REF!</v>
      </c>
      <c r="EB26" s="15" t="e">
        <f>IF(#REF!="WP1",#REF!,0)</f>
        <v>#REF!</v>
      </c>
      <c r="EC26" s="15" t="e">
        <f>IF(#REF!="WP2",#REF!,0)</f>
        <v>#REF!</v>
      </c>
      <c r="ED26" s="15" t="e">
        <f>IF(#REF!="WP3",#REF!,0)</f>
        <v>#REF!</v>
      </c>
      <c r="EE26" s="15" t="e">
        <f>IF(#REF!="WP4",#REF!,0)</f>
        <v>#REF!</v>
      </c>
      <c r="EF26" s="15" t="e">
        <f>IF(#REF!="WP5",#REF!,0)</f>
        <v>#REF!</v>
      </c>
      <c r="EG26" s="15" t="e">
        <f>IF(#REF!="WP6",#REF!,0)</f>
        <v>#REF!</v>
      </c>
      <c r="EH26" s="1"/>
      <c r="EI26" s="13">
        <f t="shared" si="15"/>
        <v>23</v>
      </c>
      <c r="EJ26" s="15" t="e">
        <f>IF(#REF!="Administration",#REF!,0)</f>
        <v>#REF!</v>
      </c>
      <c r="EK26" s="15" t="e">
        <f>IF(#REF!="WP1",#REF!,0)</f>
        <v>#REF!</v>
      </c>
      <c r="EL26" s="15" t="e">
        <f>IF(#REF!="WP2",#REF!,0)</f>
        <v>#REF!</v>
      </c>
      <c r="EM26" s="15" t="e">
        <f>IF(#REF!="WP3",#REF!,0)</f>
        <v>#REF!</v>
      </c>
      <c r="EN26" s="15" t="e">
        <f>IF(#REF!="WP4",#REF!,0)</f>
        <v>#REF!</v>
      </c>
      <c r="EO26" s="1"/>
      <c r="EP26" s="13">
        <f t="shared" si="16"/>
        <v>23</v>
      </c>
      <c r="EQ26" s="15" t="e">
        <f>IF(#REF!="Administration",#REF!,0)</f>
        <v>#REF!</v>
      </c>
      <c r="ER26" s="15" t="e">
        <f>IF(#REF!="WP0",#REF!,0)</f>
        <v>#REF!</v>
      </c>
      <c r="ES26" s="15" t="e">
        <f>IF(#REF!="WP1",#REF!,0)</f>
        <v>#REF!</v>
      </c>
      <c r="ET26" s="15" t="e">
        <f>IF(#REF!="WP2",#REF!,0)</f>
        <v>#REF!</v>
      </c>
      <c r="EU26" s="15" t="e">
        <f>IF(#REF!="WP3",#REF!,0)</f>
        <v>#REF!</v>
      </c>
      <c r="EV26" s="15" t="e">
        <f>IF(#REF!="WP4",#REF!,0)</f>
        <v>#REF!</v>
      </c>
      <c r="EW26" s="15" t="e">
        <f>IF(#REF!="WP5",#REF!,0)</f>
        <v>#REF!</v>
      </c>
      <c r="EY26" s="13">
        <f t="shared" si="17"/>
        <v>23</v>
      </c>
      <c r="EZ26" s="15" t="e">
        <f>IF(#REF!="Administration",#REF!,0)</f>
        <v>#REF!</v>
      </c>
      <c r="FA26" s="15" t="e">
        <f>IF(#REF!="WP1",#REF!,0)</f>
        <v>#REF!</v>
      </c>
      <c r="FB26" s="15" t="e">
        <f>IF(#REF!="WP2",#REF!,0)</f>
        <v>#REF!</v>
      </c>
      <c r="FC26" s="15" t="e">
        <f>IF(#REF!="WP3",#REF!,0)</f>
        <v>#REF!</v>
      </c>
      <c r="FD26" s="15" t="e">
        <f>IF(#REF!="WP4",#REF!,0)</f>
        <v>#REF!</v>
      </c>
      <c r="FE26" s="15" t="e">
        <f>IF(#REF!="WP5",#REF!,0)</f>
        <v>#REF!</v>
      </c>
      <c r="FF26" s="15" t="e">
        <f>IF(#REF!="WP6",#REF!,0)</f>
        <v>#REF!</v>
      </c>
    </row>
    <row r="27" spans="1:162" x14ac:dyDescent="0.2">
      <c r="A27" s="1"/>
      <c r="B27" s="13">
        <f t="shared" si="0"/>
        <v>24</v>
      </c>
      <c r="C27" s="15">
        <f>IF('Project 1 name'!$D37="Administration",'Project 1 name'!$B37,0)</f>
        <v>0</v>
      </c>
      <c r="D27" s="15">
        <f>IF('Project 1 name'!$D37="WP1",'Project 1 name'!$B37,0)</f>
        <v>0</v>
      </c>
      <c r="E27" s="15">
        <f>IF('Project 1 name'!$D37="WP2",'Project 1 name'!$B37,0)</f>
        <v>0</v>
      </c>
      <c r="F27" s="15">
        <f>IF('Project 1 name'!$D37="WP3",'Project 1 name'!$B37,0)</f>
        <v>0</v>
      </c>
      <c r="G27" s="15">
        <f>IF('Project 1 name'!$D37="WP4",'Project 1 name'!$B37,0)</f>
        <v>0</v>
      </c>
      <c r="H27" s="15">
        <f>IF('Project 1 name'!$D37="WP5",'Project 1 name'!$B37,0)</f>
        <v>0</v>
      </c>
      <c r="I27" s="15">
        <f>IF('Project 1 name'!$D37="WP6",'Project 1 name'!$B37,0)</f>
        <v>0</v>
      </c>
      <c r="J27" s="15">
        <f>IF('Project 1 name'!$D37="WP7",'Project 1 name'!$B37,0)</f>
        <v>0</v>
      </c>
      <c r="K27" s="1"/>
      <c r="L27" s="13">
        <f t="shared" si="1"/>
        <v>24</v>
      </c>
      <c r="M27" s="15">
        <f>IF('Project 5 name'!$D37="WP1",'Project 5 name'!$B37,0)</f>
        <v>0</v>
      </c>
      <c r="N27" s="15">
        <f>IF('Project 5 name'!$D37="WP2",'Project 5 name'!$B37,0)</f>
        <v>0</v>
      </c>
      <c r="O27" s="15">
        <f>IF('Project 5 name'!$D37="WP3",'Project 5 name'!$B37,0)</f>
        <v>0</v>
      </c>
      <c r="P27" s="15">
        <f>IF('Project 5 name'!$D37="WP4",'Project 5 name'!$B37,0)</f>
        <v>0</v>
      </c>
      <c r="Q27" s="15">
        <f>IF('Project 5 name'!$D37="WP5",'Project 5 name'!$B37,0)</f>
        <v>0</v>
      </c>
      <c r="R27" s="15">
        <f>IF('Project 5 name'!$D37="WP6",'Project 5 name'!$B37,0)</f>
        <v>0</v>
      </c>
      <c r="S27" s="15">
        <f>IF('Project 5 name'!$D37="WP7",'Project 5 name'!$B37,0)</f>
        <v>0</v>
      </c>
      <c r="T27" s="15">
        <f>IF('Project 5 name'!$D37="WP8",'Project 5 name'!$B37,0)</f>
        <v>0</v>
      </c>
      <c r="U27" s="15">
        <f>IF('Project 5 name'!$D37="WP9",'Project 5 name'!$B37,0)</f>
        <v>0</v>
      </c>
      <c r="V27" s="1"/>
      <c r="W27" s="13">
        <f t="shared" si="2"/>
        <v>24</v>
      </c>
      <c r="X27" s="15" t="e">
        <f>IF(#REF!="Administration",#REF!,0)</f>
        <v>#REF!</v>
      </c>
      <c r="Y27" s="15" t="e">
        <f>IF(#REF!="WP1",#REF!,0)</f>
        <v>#REF!</v>
      </c>
      <c r="Z27" s="15" t="e">
        <f>IF(#REF!="WP2",#REF!,0)</f>
        <v>#REF!</v>
      </c>
      <c r="AA27" s="15" t="e">
        <f>IF(#REF!="WP3",#REF!,0)</f>
        <v>#REF!</v>
      </c>
      <c r="AB27" s="15" t="e">
        <f>IF(#REF!="WP4",#REF!,0)</f>
        <v>#REF!</v>
      </c>
      <c r="AC27" s="15" t="e">
        <f>IF(#REF!="WP5",#REF!,0)</f>
        <v>#REF!</v>
      </c>
      <c r="AD27" s="15" t="e">
        <f>IF(#REF!="WP6",#REF!,0)</f>
        <v>#REF!</v>
      </c>
      <c r="AE27" s="15" t="e">
        <f>IF(#REF!="WP7",#REF!,0)</f>
        <v>#REF!</v>
      </c>
      <c r="AF27" s="15" t="e">
        <f>IF(#REF!="WP8",#REF!,0)</f>
        <v>#REF!</v>
      </c>
      <c r="AG27" s="1"/>
      <c r="AH27" s="13">
        <f t="shared" si="3"/>
        <v>24</v>
      </c>
      <c r="AI27" s="15">
        <f>IF('Project 3 name'!$D37="Administration",'Project 3 name'!$B37,0)</f>
        <v>0</v>
      </c>
      <c r="AJ27" s="15">
        <f>IF('Project 3 name'!$D37="WP1",'Project 3 name'!$B37,0)</f>
        <v>0</v>
      </c>
      <c r="AK27" s="15">
        <f>IF('Project 3 name'!$D37="WP2",'Project 3 name'!$B37,0)</f>
        <v>0</v>
      </c>
      <c r="AL27" s="15">
        <f>IF('Project 3 name'!$D37="WP3",'Project 3 name'!$B37,0)</f>
        <v>0</v>
      </c>
      <c r="AM27" s="15">
        <f>IF('Project 3 name'!$D37="WP4",'Project 3 name'!$B37,0)</f>
        <v>0</v>
      </c>
      <c r="AN27" s="15">
        <f>IF('Project 3 name'!$D37="WP5",'Project 3 name'!$B37,0)</f>
        <v>0</v>
      </c>
      <c r="AO27" s="1"/>
      <c r="AP27" s="13">
        <f t="shared" si="4"/>
        <v>24</v>
      </c>
      <c r="AQ27" s="15" t="e">
        <f>IF('[2]ARIMENT II'!$D37="Administration",'Project 6 name'!$B37,0)</f>
        <v>#REF!</v>
      </c>
      <c r="AR27" s="15">
        <f>IF('Project 6 name'!$D37="WP1",'Project 6 name'!$B37,0)</f>
        <v>0</v>
      </c>
      <c r="AS27" s="15">
        <f>IF('Project 6 name'!$D37="WP2",'Project 6 name'!$B37,0)</f>
        <v>0</v>
      </c>
      <c r="AT27" s="15">
        <f>IF('Project 6 name'!$D37="WP3",'Project 6 name'!$B37,0)</f>
        <v>0</v>
      </c>
      <c r="AU27" s="15">
        <f>IF('Project 6 name'!$D37="WP4",'Project 6 name'!$B37,0)</f>
        <v>0</v>
      </c>
      <c r="AV27" s="15">
        <f>IF('Project 6 name'!$D37="WP5",'Project 6 name'!$B37,0)</f>
        <v>0</v>
      </c>
      <c r="AW27" s="15">
        <f>IF('Project 6 name'!$D37="WP6",'Project 6 name'!$B37,0)</f>
        <v>0</v>
      </c>
      <c r="AX27" s="1"/>
      <c r="AY27" s="13">
        <f t="shared" si="5"/>
        <v>24</v>
      </c>
      <c r="AZ27" s="15" t="e">
        <f>IF(#REF!="Administration",#REF!,0)</f>
        <v>#REF!</v>
      </c>
      <c r="BA27" s="15" t="e">
        <f>IF(#REF!="WP1",#REF!,0)</f>
        <v>#REF!</v>
      </c>
      <c r="BB27" s="15" t="e">
        <f>IF(#REF!="WP2",#REF!,0)</f>
        <v>#REF!</v>
      </c>
      <c r="BC27" s="15" t="e">
        <f>IF(#REF!="WP3",#REF!,0)</f>
        <v>#REF!</v>
      </c>
      <c r="BD27" s="15" t="e">
        <f>IF(#REF!="WP4",#REF!,0)</f>
        <v>#REF!</v>
      </c>
      <c r="BE27" s="15" t="e">
        <f>IF(#REF!="WP5",#REF!,0)</f>
        <v>#REF!</v>
      </c>
      <c r="BF27" s="1"/>
      <c r="BG27" s="13">
        <f t="shared" si="6"/>
        <v>24</v>
      </c>
      <c r="BH27" s="15" t="e">
        <f>IF(#REF!="Administration",#REF!,0)</f>
        <v>#REF!</v>
      </c>
      <c r="BI27" s="15" t="e">
        <f>IF(#REF!="WP0",#REF!,0)</f>
        <v>#REF!</v>
      </c>
      <c r="BJ27" s="15" t="e">
        <f>IF(#REF!="WP1",#REF!,0)</f>
        <v>#REF!</v>
      </c>
      <c r="BK27" s="15" t="e">
        <f>IF(#REF!="WP2",#REF!,0)</f>
        <v>#REF!</v>
      </c>
      <c r="BL27" s="15" t="e">
        <f>IF(#REF!="WP3",#REF!,0)</f>
        <v>#REF!</v>
      </c>
      <c r="BM27" s="15" t="e">
        <f>IF(#REF!="WP4",#REF!,0)</f>
        <v>#REF!</v>
      </c>
      <c r="BN27" s="1"/>
      <c r="BO27" s="13">
        <f t="shared" si="7"/>
        <v>24</v>
      </c>
      <c r="BP27" s="15" t="e">
        <f>IF(#REF!="Administration",#REF!,0)</f>
        <v>#REF!</v>
      </c>
      <c r="BQ27" s="15" t="e">
        <f>IF(#REF!="WP1",#REF!,0)</f>
        <v>#REF!</v>
      </c>
      <c r="BR27" s="15" t="e">
        <f>IF(#REF!="WP2",#REF!,0)</f>
        <v>#REF!</v>
      </c>
      <c r="BS27" s="15" t="e">
        <f>IF(#REF!="WP3",#REF!,0)</f>
        <v>#REF!</v>
      </c>
      <c r="BT27" s="15" t="e">
        <f>IF(#REF!="WP4",#REF!,0)</f>
        <v>#REF!</v>
      </c>
      <c r="BU27" s="15" t="e">
        <f>IF(#REF!="WP5",#REF!,0)</f>
        <v>#REF!</v>
      </c>
      <c r="BV27" s="15" t="e">
        <f>IF(#REF!="WP6",#REF!,0)</f>
        <v>#REF!</v>
      </c>
      <c r="BW27" s="15" t="e">
        <f>IF(#REF!="WP7",#REF!,0)</f>
        <v>#REF!</v>
      </c>
      <c r="BX27" s="15" t="e">
        <f>IF(#REF!="WP8",#REF!,0)</f>
        <v>#REF!</v>
      </c>
      <c r="BY27" s="15" t="e">
        <f>IF(#REF!="WP9",#REF!,0)</f>
        <v>#REF!</v>
      </c>
      <c r="BZ27" s="1"/>
      <c r="CA27" s="13">
        <f t="shared" si="8"/>
        <v>24</v>
      </c>
      <c r="CB27" s="15">
        <f>IF('Project 2 name'!$D37="Administration",'Project 2 name'!$B37,0)</f>
        <v>0</v>
      </c>
      <c r="CC27" s="15">
        <f>IF('Project 2 name'!$D37="WP1",'Project 2 name'!$B37,0)</f>
        <v>0</v>
      </c>
      <c r="CD27" s="15">
        <f>IF('Project 2 name'!$D37="WP2",'Project 2 name'!$B37,0)</f>
        <v>0</v>
      </c>
      <c r="CE27" s="15">
        <f>IF('Project 2 name'!$D37="WP3",'Project 2 name'!$B37,0)</f>
        <v>0</v>
      </c>
      <c r="CF27" s="15">
        <f>IF('Project 2 name'!$D37="WP4",'Project 2 name'!$B37,0)</f>
        <v>0</v>
      </c>
      <c r="CG27" s="15">
        <f>IF('Project 2 name'!$D37="WP5",'Project 2 name'!$B37,0)</f>
        <v>0</v>
      </c>
      <c r="CH27" s="15">
        <f>IF('Project 2 name'!$D37="WP6",'Project 2 name'!$B37,0)</f>
        <v>0</v>
      </c>
      <c r="CI27" s="15">
        <f>IF('Project 2 name'!$D37="WP7",'Project 2 name'!$B37,0)</f>
        <v>0</v>
      </c>
      <c r="CJ27" s="1"/>
      <c r="CK27" s="13">
        <f t="shared" si="9"/>
        <v>24</v>
      </c>
      <c r="CL27" s="15" t="e">
        <f>IF(#REF!="Administration",#REF!,0)</f>
        <v>#REF!</v>
      </c>
      <c r="CM27" s="15" t="e">
        <f>IF(#REF!="WP7",#REF!,0)</f>
        <v>#REF!</v>
      </c>
      <c r="CN27" s="15" t="e">
        <f>IF(#REF!="WP2",#REF!,0)</f>
        <v>#REF!</v>
      </c>
      <c r="CO27" s="15" t="e">
        <f>IF(#REF!="WP3",#REF!,0)</f>
        <v>#REF!</v>
      </c>
      <c r="CP27" s="15" t="e">
        <f>IF(#REF!="WP4",#REF!,0)</f>
        <v>#REF!</v>
      </c>
      <c r="CQ27" s="15" t="e">
        <f>IF(#REF!="WP5",#REF!,0)</f>
        <v>#REF!</v>
      </c>
      <c r="CR27" s="15" t="e">
        <f>IF(#REF!="WP6",#REF!,0)</f>
        <v>#REF!</v>
      </c>
      <c r="CS27" s="1"/>
      <c r="CT27" s="13">
        <f t="shared" si="10"/>
        <v>24</v>
      </c>
      <c r="CU27" s="15">
        <f>IF('Project 4 name'!$D37="Administration",'Project 4 name'!$B37,0)</f>
        <v>0</v>
      </c>
      <c r="CV27" s="15">
        <f>IF('Project 4 name'!$D37="WP1",'Project 4 name'!$B37,0)</f>
        <v>0</v>
      </c>
      <c r="CW27" s="15">
        <f>IF('Project 4 name'!$D37="WP2",'Project 4 name'!$B37,0)</f>
        <v>0</v>
      </c>
      <c r="CX27" s="15">
        <f>IF('Project 4 name'!$D37="WP3",'Project 4 name'!$B37,0)</f>
        <v>0</v>
      </c>
      <c r="CY27" s="15">
        <f>IF('Project 4 name'!$D37="WP4",'Project 4 name'!$B37,0)</f>
        <v>0</v>
      </c>
      <c r="CZ27" s="15">
        <f>IF('Project 4 name'!$D37="WP5",'Project 4 name'!$B37,0)</f>
        <v>0</v>
      </c>
      <c r="DA27" s="15">
        <f>IF('Project 4 name'!$D37="WP6",'Project 4 name'!$B37,0)</f>
        <v>0</v>
      </c>
      <c r="DB27" s="1"/>
      <c r="DC27" s="13">
        <f t="shared" si="11"/>
        <v>24</v>
      </c>
      <c r="DD27" s="15">
        <f>IF(MVZI!$D37="Administration",MVZI!$B37,0)</f>
        <v>0</v>
      </c>
      <c r="DE27" s="15">
        <f>IF(MVZI!$D37="WP0",MVZI!$B37,0)</f>
        <v>0</v>
      </c>
      <c r="DF27" s="1"/>
      <c r="DG27" s="13">
        <f t="shared" si="12"/>
        <v>24</v>
      </c>
      <c r="DH27" s="15" t="e">
        <f>IF(#REF!="Administration",#REF!,0)</f>
        <v>#REF!</v>
      </c>
      <c r="DI27" s="15" t="e">
        <f>IF(#REF!="WP1",#REF!,0)</f>
        <v>#REF!</v>
      </c>
      <c r="DJ27" s="15" t="e">
        <f>IF(#REF!="WP2",#REF!,0)</f>
        <v>#REF!</v>
      </c>
      <c r="DK27" s="15" t="e">
        <f>IF(#REF!="WP3",#REF!,0)</f>
        <v>#REF!</v>
      </c>
      <c r="DL27" s="1"/>
      <c r="DM27" s="13">
        <f t="shared" si="13"/>
        <v>24</v>
      </c>
      <c r="DN27" s="15" t="e">
        <f>IF(#REF!="Administration",#REF!,0)</f>
        <v>#REF!</v>
      </c>
      <c r="DO27" s="15" t="e">
        <f>IF(#REF!="WP1",#REF!,0)</f>
        <v>#REF!</v>
      </c>
      <c r="DP27" s="15" t="e">
        <f>IF(#REF!="WP2",#REF!,0)</f>
        <v>#REF!</v>
      </c>
      <c r="DQ27" s="15" t="e">
        <f>IF(#REF!="WP3",#REF!,0)</f>
        <v>#REF!</v>
      </c>
      <c r="DR27" s="15" t="e">
        <f>IF(#REF!="WP4",#REF!,0)</f>
        <v>#REF!</v>
      </c>
      <c r="DS27" s="15" t="e">
        <f>IF(#REF!="WP5",#REF!,0)</f>
        <v>#REF!</v>
      </c>
      <c r="DT27" s="15" t="e">
        <f>IF(#REF!="WP6",#REF!,0)</f>
        <v>#REF!</v>
      </c>
      <c r="DU27" s="15" t="e">
        <f>IF(#REF!="WP7",#REF!,0)</f>
        <v>#REF!</v>
      </c>
      <c r="DV27" s="15" t="e">
        <f>IF(#REF!="WP8",#REF!,0)</f>
        <v>#REF!</v>
      </c>
      <c r="DW27" s="15" t="e">
        <f>IF(#REF!="WP9",#REF!,0)</f>
        <v>#REF!</v>
      </c>
      <c r="DX27" s="1"/>
      <c r="DY27" s="13">
        <f t="shared" si="14"/>
        <v>24</v>
      </c>
      <c r="DZ27" s="15" t="e">
        <f>IF(#REF!="Administration",#REF!,0)</f>
        <v>#REF!</v>
      </c>
      <c r="EA27" s="15" t="e">
        <f>IF(#REF!="WP0",#REF!,0)</f>
        <v>#REF!</v>
      </c>
      <c r="EB27" s="15" t="e">
        <f>IF(#REF!="WP1",#REF!,0)</f>
        <v>#REF!</v>
      </c>
      <c r="EC27" s="15" t="e">
        <f>IF(#REF!="WP2",#REF!,0)</f>
        <v>#REF!</v>
      </c>
      <c r="ED27" s="15" t="e">
        <f>IF(#REF!="WP3",#REF!,0)</f>
        <v>#REF!</v>
      </c>
      <c r="EE27" s="15" t="e">
        <f>IF(#REF!="WP4",#REF!,0)</f>
        <v>#REF!</v>
      </c>
      <c r="EF27" s="15" t="e">
        <f>IF(#REF!="WP5",#REF!,0)</f>
        <v>#REF!</v>
      </c>
      <c r="EG27" s="15" t="e">
        <f>IF(#REF!="WP6",#REF!,0)</f>
        <v>#REF!</v>
      </c>
      <c r="EH27" s="1"/>
      <c r="EI27" s="13">
        <f t="shared" si="15"/>
        <v>24</v>
      </c>
      <c r="EJ27" s="15" t="e">
        <f>IF(#REF!="Administration",#REF!,0)</f>
        <v>#REF!</v>
      </c>
      <c r="EK27" s="15" t="e">
        <f>IF(#REF!="WP1",#REF!,0)</f>
        <v>#REF!</v>
      </c>
      <c r="EL27" s="15" t="e">
        <f>IF(#REF!="WP2",#REF!,0)</f>
        <v>#REF!</v>
      </c>
      <c r="EM27" s="15" t="e">
        <f>IF(#REF!="WP3",#REF!,0)</f>
        <v>#REF!</v>
      </c>
      <c r="EN27" s="15" t="e">
        <f>IF(#REF!="WP4",#REF!,0)</f>
        <v>#REF!</v>
      </c>
      <c r="EO27" s="1"/>
      <c r="EP27" s="13">
        <f t="shared" si="16"/>
        <v>24</v>
      </c>
      <c r="EQ27" s="15" t="e">
        <f>IF(#REF!="Administration",#REF!,0)</f>
        <v>#REF!</v>
      </c>
      <c r="ER27" s="15" t="e">
        <f>IF(#REF!="WP0",#REF!,0)</f>
        <v>#REF!</v>
      </c>
      <c r="ES27" s="15" t="e">
        <f>IF(#REF!="WP1",#REF!,0)</f>
        <v>#REF!</v>
      </c>
      <c r="ET27" s="15" t="e">
        <f>IF(#REF!="WP2",#REF!,0)</f>
        <v>#REF!</v>
      </c>
      <c r="EU27" s="15" t="e">
        <f>IF(#REF!="WP3",#REF!,0)</f>
        <v>#REF!</v>
      </c>
      <c r="EV27" s="15" t="e">
        <f>IF(#REF!="WP4",#REF!,0)</f>
        <v>#REF!</v>
      </c>
      <c r="EW27" s="15" t="e">
        <f>IF(#REF!="WP5",#REF!,0)</f>
        <v>#REF!</v>
      </c>
      <c r="EY27" s="13">
        <f t="shared" si="17"/>
        <v>24</v>
      </c>
      <c r="EZ27" s="15" t="e">
        <f>IF(#REF!="Administration",#REF!,0)</f>
        <v>#REF!</v>
      </c>
      <c r="FA27" s="15" t="e">
        <f>IF(#REF!="WP1",#REF!,0)</f>
        <v>#REF!</v>
      </c>
      <c r="FB27" s="15" t="e">
        <f>IF(#REF!="WP2",#REF!,0)</f>
        <v>#REF!</v>
      </c>
      <c r="FC27" s="15" t="e">
        <f>IF(#REF!="WP3",#REF!,0)</f>
        <v>#REF!</v>
      </c>
      <c r="FD27" s="15" t="e">
        <f>IF(#REF!="WP4",#REF!,0)</f>
        <v>#REF!</v>
      </c>
      <c r="FE27" s="15" t="e">
        <f>IF(#REF!="WP5",#REF!,0)</f>
        <v>#REF!</v>
      </c>
      <c r="FF27" s="15" t="e">
        <f>IF(#REF!="WP6",#REF!,0)</f>
        <v>#REF!</v>
      </c>
    </row>
    <row r="28" spans="1:162" x14ac:dyDescent="0.2">
      <c r="A28" s="1"/>
      <c r="B28" s="13">
        <f t="shared" ref="B28:B33" si="18">B27+1</f>
        <v>25</v>
      </c>
      <c r="C28" s="15">
        <f>IF('Project 1 name'!$D38="Administration",'Project 1 name'!$B38,0)</f>
        <v>0</v>
      </c>
      <c r="D28" s="15">
        <f>IF('Project 1 name'!$D38="WP1",'Project 1 name'!$B38,0)</f>
        <v>0</v>
      </c>
      <c r="E28" s="15">
        <f>IF('Project 1 name'!$D38="WP2",'Project 1 name'!$B38,0)</f>
        <v>0</v>
      </c>
      <c r="F28" s="15">
        <f>IF('Project 1 name'!$D38="WP3",'Project 1 name'!$B38,0)</f>
        <v>0</v>
      </c>
      <c r="G28" s="15">
        <f>IF('Project 1 name'!$D38="WP4",'Project 1 name'!$B38,0)</f>
        <v>0</v>
      </c>
      <c r="H28" s="15">
        <f>IF('Project 1 name'!$D38="WP5",'Project 1 name'!$B38,0)</f>
        <v>0</v>
      </c>
      <c r="I28" s="15">
        <f>IF('Project 1 name'!$D38="WP6",'Project 1 name'!$B38,0)</f>
        <v>0</v>
      </c>
      <c r="J28" s="15">
        <f>IF('Project 1 name'!$D38="WP7",'Project 1 name'!$B38,0)</f>
        <v>0</v>
      </c>
      <c r="K28" s="1"/>
      <c r="L28" s="13">
        <f t="shared" ref="L28:L33" si="19">L27+1</f>
        <v>25</v>
      </c>
      <c r="M28" s="15">
        <f>IF('Project 5 name'!$D38="WP1",'Project 5 name'!$B38,0)</f>
        <v>0</v>
      </c>
      <c r="N28" s="15">
        <f>IF('Project 5 name'!$D38="WP2",'Project 5 name'!$B38,0)</f>
        <v>0</v>
      </c>
      <c r="O28" s="15">
        <f>IF('Project 5 name'!$D38="WP3",'Project 5 name'!$B38,0)</f>
        <v>0</v>
      </c>
      <c r="P28" s="15">
        <f>IF('Project 5 name'!$D38="WP4",'Project 5 name'!$B38,0)</f>
        <v>0</v>
      </c>
      <c r="Q28" s="15">
        <f>IF('Project 5 name'!$D38="WP5",'Project 5 name'!$B38,0)</f>
        <v>0</v>
      </c>
      <c r="R28" s="15">
        <f>IF('Project 5 name'!$D38="WP6",'Project 5 name'!$B38,0)</f>
        <v>0</v>
      </c>
      <c r="S28" s="15">
        <f>IF('Project 5 name'!$D38="WP7",'Project 5 name'!$B38,0)</f>
        <v>0</v>
      </c>
      <c r="T28" s="15">
        <f>IF('Project 5 name'!$D38="WP8",'Project 5 name'!$B38,0)</f>
        <v>0</v>
      </c>
      <c r="U28" s="15">
        <f>IF('Project 5 name'!$D38="WP9",'Project 5 name'!$B38,0)</f>
        <v>0</v>
      </c>
      <c r="V28" s="1"/>
      <c r="W28" s="13">
        <f t="shared" ref="W28:W33" si="20">W27+1</f>
        <v>25</v>
      </c>
      <c r="X28" s="15" t="e">
        <f>IF(#REF!="Administration",#REF!,0)</f>
        <v>#REF!</v>
      </c>
      <c r="Y28" s="15" t="e">
        <f>IF(#REF!="WP1",#REF!,0)</f>
        <v>#REF!</v>
      </c>
      <c r="Z28" s="15" t="e">
        <f>IF(#REF!="WP2",#REF!,0)</f>
        <v>#REF!</v>
      </c>
      <c r="AA28" s="15" t="e">
        <f>IF(#REF!="WP3",#REF!,0)</f>
        <v>#REF!</v>
      </c>
      <c r="AB28" s="15" t="e">
        <f>IF(#REF!="WP4",#REF!,0)</f>
        <v>#REF!</v>
      </c>
      <c r="AC28" s="15" t="e">
        <f>IF(#REF!="WP5",#REF!,0)</f>
        <v>#REF!</v>
      </c>
      <c r="AD28" s="15" t="e">
        <f>IF(#REF!="WP6",#REF!,0)</f>
        <v>#REF!</v>
      </c>
      <c r="AE28" s="15" t="e">
        <f>IF(#REF!="WP7",#REF!,0)</f>
        <v>#REF!</v>
      </c>
      <c r="AF28" s="15" t="e">
        <f>IF(#REF!="WP8",#REF!,0)</f>
        <v>#REF!</v>
      </c>
      <c r="AG28" s="1"/>
      <c r="AH28" s="13">
        <f t="shared" ref="AH28:AH33" si="21">AH27+1</f>
        <v>25</v>
      </c>
      <c r="AI28" s="15">
        <f>IF('Project 3 name'!$D38="Administration",'Project 3 name'!$B38,0)</f>
        <v>0</v>
      </c>
      <c r="AJ28" s="15">
        <f>IF('Project 3 name'!$D38="WP1",'Project 3 name'!$B38,0)</f>
        <v>0</v>
      </c>
      <c r="AK28" s="15">
        <f>IF('Project 3 name'!$D38="WP2",'Project 3 name'!$B38,0)</f>
        <v>0</v>
      </c>
      <c r="AL28" s="15">
        <f>IF('Project 3 name'!$D38="WP3",'Project 3 name'!$B38,0)</f>
        <v>0</v>
      </c>
      <c r="AM28" s="15">
        <f>IF('Project 3 name'!$D38="WP4",'Project 3 name'!$B38,0)</f>
        <v>0</v>
      </c>
      <c r="AN28" s="15">
        <f>IF('Project 3 name'!$D38="WP5",'Project 3 name'!$B38,0)</f>
        <v>0</v>
      </c>
      <c r="AO28" s="1"/>
      <c r="AP28" s="13">
        <f t="shared" ref="AP28:AP33" si="22">AP27+1</f>
        <v>25</v>
      </c>
      <c r="AQ28" s="15" t="e">
        <f>IF('[2]ARIMENT II'!$D38="Administration",'Project 6 name'!$B38,0)</f>
        <v>#REF!</v>
      </c>
      <c r="AR28" s="15">
        <f>IF('Project 6 name'!$D38="WP1",'Project 6 name'!$B38,0)</f>
        <v>0</v>
      </c>
      <c r="AS28" s="15">
        <f>IF('Project 6 name'!$D38="WP2",'Project 6 name'!$B38,0)</f>
        <v>0</v>
      </c>
      <c r="AT28" s="15">
        <f>IF('Project 6 name'!$D38="WP3",'Project 6 name'!$B38,0)</f>
        <v>0</v>
      </c>
      <c r="AU28" s="15">
        <f>IF('Project 6 name'!$D38="WP4",'Project 6 name'!$B38,0)</f>
        <v>0</v>
      </c>
      <c r="AV28" s="15">
        <f>IF('Project 6 name'!$D38="WP5",'Project 6 name'!$B38,0)</f>
        <v>0</v>
      </c>
      <c r="AW28" s="15">
        <f>IF('Project 6 name'!$D38="WP6",'Project 6 name'!$B38,0)</f>
        <v>0</v>
      </c>
      <c r="AX28" s="1"/>
      <c r="AY28" s="13">
        <f t="shared" ref="AY28:AY33" si="23">AY27+1</f>
        <v>25</v>
      </c>
      <c r="AZ28" s="15" t="e">
        <f>IF(#REF!="Administration",#REF!,0)</f>
        <v>#REF!</v>
      </c>
      <c r="BA28" s="15" t="e">
        <f>IF(#REF!="WP1",#REF!,0)</f>
        <v>#REF!</v>
      </c>
      <c r="BB28" s="15" t="e">
        <f>IF(#REF!="WP2",#REF!,0)</f>
        <v>#REF!</v>
      </c>
      <c r="BC28" s="15" t="e">
        <f>IF(#REF!="WP3",#REF!,0)</f>
        <v>#REF!</v>
      </c>
      <c r="BD28" s="15" t="e">
        <f>IF(#REF!="WP4",#REF!,0)</f>
        <v>#REF!</v>
      </c>
      <c r="BE28" s="15" t="e">
        <f>IF(#REF!="WP5",#REF!,0)</f>
        <v>#REF!</v>
      </c>
      <c r="BF28" s="1"/>
      <c r="BG28" s="13">
        <f t="shared" si="6"/>
        <v>25</v>
      </c>
      <c r="BH28" s="15" t="e">
        <f>IF(#REF!="Administration",#REF!,0)</f>
        <v>#REF!</v>
      </c>
      <c r="BI28" s="15" t="e">
        <f>IF(#REF!="WP0",#REF!,0)</f>
        <v>#REF!</v>
      </c>
      <c r="BJ28" s="15" t="e">
        <f>IF(#REF!="WP1",#REF!,0)</f>
        <v>#REF!</v>
      </c>
      <c r="BK28" s="15" t="e">
        <f>IF(#REF!="WP2",#REF!,0)</f>
        <v>#REF!</v>
      </c>
      <c r="BL28" s="15" t="e">
        <f>IF(#REF!="WP3",#REF!,0)</f>
        <v>#REF!</v>
      </c>
      <c r="BM28" s="15" t="e">
        <f>IF(#REF!="WP4",#REF!,0)</f>
        <v>#REF!</v>
      </c>
      <c r="BN28" s="1"/>
      <c r="BO28" s="13">
        <f t="shared" ref="BO28:BO33" si="24">BO27+1</f>
        <v>25</v>
      </c>
      <c r="BP28" s="15" t="e">
        <f>IF(#REF!="Administration",#REF!,0)</f>
        <v>#REF!</v>
      </c>
      <c r="BQ28" s="15" t="e">
        <f>IF(#REF!="WP1",#REF!,0)</f>
        <v>#REF!</v>
      </c>
      <c r="BR28" s="15" t="e">
        <f>IF(#REF!="WP2",#REF!,0)</f>
        <v>#REF!</v>
      </c>
      <c r="BS28" s="15" t="e">
        <f>IF(#REF!="WP3",#REF!,0)</f>
        <v>#REF!</v>
      </c>
      <c r="BT28" s="15" t="e">
        <f>IF(#REF!="WP4",#REF!,0)</f>
        <v>#REF!</v>
      </c>
      <c r="BU28" s="15" t="e">
        <f>IF(#REF!="WP5",#REF!,0)</f>
        <v>#REF!</v>
      </c>
      <c r="BV28" s="15" t="e">
        <f>IF(#REF!="WP6",#REF!,0)</f>
        <v>#REF!</v>
      </c>
      <c r="BW28" s="15" t="e">
        <f>IF(#REF!="WP7",#REF!,0)</f>
        <v>#REF!</v>
      </c>
      <c r="BX28" s="15" t="e">
        <f>IF(#REF!="WP8",#REF!,0)</f>
        <v>#REF!</v>
      </c>
      <c r="BY28" s="15" t="e">
        <f>IF(#REF!="WP9",#REF!,0)</f>
        <v>#REF!</v>
      </c>
      <c r="BZ28" s="1"/>
      <c r="CA28" s="13">
        <f t="shared" ref="CA28:CA33" si="25">CA27+1</f>
        <v>25</v>
      </c>
      <c r="CB28" s="15">
        <f>IF('Project 2 name'!$D38="Administration",'Project 2 name'!$B38,0)</f>
        <v>0</v>
      </c>
      <c r="CC28" s="15">
        <f>IF('Project 2 name'!$D38="WP1",'Project 2 name'!$B38,0)</f>
        <v>0</v>
      </c>
      <c r="CD28" s="15">
        <f>IF('Project 2 name'!$D38="WP2",'Project 2 name'!$B38,0)</f>
        <v>0</v>
      </c>
      <c r="CE28" s="15">
        <f>IF('Project 2 name'!$D38="WP3",'Project 2 name'!$B38,0)</f>
        <v>0</v>
      </c>
      <c r="CF28" s="15">
        <f>IF('Project 2 name'!$D38="WP4",'Project 2 name'!$B38,0)</f>
        <v>0</v>
      </c>
      <c r="CG28" s="15">
        <f>IF('Project 2 name'!$D38="WP5",'Project 2 name'!$B38,0)</f>
        <v>0</v>
      </c>
      <c r="CH28" s="15">
        <f>IF('Project 2 name'!$D38="WP6",'Project 2 name'!$B38,0)</f>
        <v>0</v>
      </c>
      <c r="CI28" s="15">
        <f>IF('Project 2 name'!$D38="WP7",'Project 2 name'!$B38,0)</f>
        <v>0</v>
      </c>
      <c r="CJ28" s="1"/>
      <c r="CK28" s="13">
        <f t="shared" ref="CK28:CK33" si="26">CK27+1</f>
        <v>25</v>
      </c>
      <c r="CL28" s="15" t="e">
        <f>IF(#REF!="Administration",#REF!,0)</f>
        <v>#REF!</v>
      </c>
      <c r="CM28" s="15" t="e">
        <f>IF(#REF!="WP7",#REF!,0)</f>
        <v>#REF!</v>
      </c>
      <c r="CN28" s="15" t="e">
        <f>IF(#REF!="WP2",#REF!,0)</f>
        <v>#REF!</v>
      </c>
      <c r="CO28" s="15" t="e">
        <f>IF(#REF!="WP3",#REF!,0)</f>
        <v>#REF!</v>
      </c>
      <c r="CP28" s="15" t="e">
        <f>IF(#REF!="WP4",#REF!,0)</f>
        <v>#REF!</v>
      </c>
      <c r="CQ28" s="15" t="e">
        <f>IF(#REF!="WP5",#REF!,0)</f>
        <v>#REF!</v>
      </c>
      <c r="CR28" s="15" t="e">
        <f>IF(#REF!="WP6",#REF!,0)</f>
        <v>#REF!</v>
      </c>
      <c r="CS28" s="1"/>
      <c r="CT28" s="13">
        <f t="shared" ref="CT28:CT33" si="27">CT27+1</f>
        <v>25</v>
      </c>
      <c r="CU28" s="15">
        <f>IF('Project 4 name'!$D38="Administration",'Project 4 name'!$B38,0)</f>
        <v>0</v>
      </c>
      <c r="CV28" s="15">
        <f>IF('Project 4 name'!$D38="WP1",'Project 4 name'!$B38,0)</f>
        <v>0</v>
      </c>
      <c r="CW28" s="15">
        <f>IF('Project 4 name'!$D38="WP2",'Project 4 name'!$B38,0)</f>
        <v>0</v>
      </c>
      <c r="CX28" s="15">
        <f>IF('Project 4 name'!$D38="WP3",'Project 4 name'!$B38,0)</f>
        <v>0</v>
      </c>
      <c r="CY28" s="15">
        <f>IF('Project 4 name'!$D38="WP4",'Project 4 name'!$B38,0)</f>
        <v>0</v>
      </c>
      <c r="CZ28" s="15">
        <f>IF('Project 4 name'!$D38="WP5",'Project 4 name'!$B38,0)</f>
        <v>0</v>
      </c>
      <c r="DA28" s="15">
        <f>IF('Project 4 name'!$D38="WP6",'Project 4 name'!$B38,0)</f>
        <v>0</v>
      </c>
      <c r="DB28" s="1"/>
      <c r="DC28" s="13">
        <f t="shared" si="11"/>
        <v>25</v>
      </c>
      <c r="DD28" s="15">
        <f>IF(MVZI!$D38="Administration",MVZI!$B38,0)</f>
        <v>0</v>
      </c>
      <c r="DE28" s="15">
        <f>IF(MVZI!$D38="WP0",MVZI!$B38,0)</f>
        <v>0</v>
      </c>
      <c r="DF28" s="1"/>
      <c r="DG28" s="13">
        <f t="shared" ref="DG28:DG33" si="28">DG27+1</f>
        <v>25</v>
      </c>
      <c r="DH28" s="15" t="e">
        <f>IF(#REF!="Administration",#REF!,0)</f>
        <v>#REF!</v>
      </c>
      <c r="DI28" s="15" t="e">
        <f>IF(#REF!="WP1",#REF!,0)</f>
        <v>#REF!</v>
      </c>
      <c r="DJ28" s="15" t="e">
        <f>IF(#REF!="WP2",#REF!,0)</f>
        <v>#REF!</v>
      </c>
      <c r="DK28" s="15" t="e">
        <f>IF(#REF!="WP3",#REF!,0)</f>
        <v>#REF!</v>
      </c>
      <c r="DL28" s="1"/>
      <c r="DM28" s="13">
        <f t="shared" si="13"/>
        <v>25</v>
      </c>
      <c r="DN28" s="15" t="e">
        <f>IF(#REF!="Administration",#REF!,0)</f>
        <v>#REF!</v>
      </c>
      <c r="DO28" s="15" t="e">
        <f>IF(#REF!="WP1",#REF!,0)</f>
        <v>#REF!</v>
      </c>
      <c r="DP28" s="15" t="e">
        <f>IF(#REF!="WP2",#REF!,0)</f>
        <v>#REF!</v>
      </c>
      <c r="DQ28" s="15" t="e">
        <f>IF(#REF!="WP3",#REF!,0)</f>
        <v>#REF!</v>
      </c>
      <c r="DR28" s="15" t="e">
        <f>IF(#REF!="WP4",#REF!,0)</f>
        <v>#REF!</v>
      </c>
      <c r="DS28" s="15" t="e">
        <f>IF(#REF!="WP5",#REF!,0)</f>
        <v>#REF!</v>
      </c>
      <c r="DT28" s="15" t="e">
        <f>IF(#REF!="WP6",#REF!,0)</f>
        <v>#REF!</v>
      </c>
      <c r="DU28" s="15" t="e">
        <f>IF(#REF!="WP7",#REF!,0)</f>
        <v>#REF!</v>
      </c>
      <c r="DV28" s="15" t="e">
        <f>IF(#REF!="WP8",#REF!,0)</f>
        <v>#REF!</v>
      </c>
      <c r="DW28" s="15" t="e">
        <f>IF(#REF!="WP9",#REF!,0)</f>
        <v>#REF!</v>
      </c>
      <c r="DX28" s="1"/>
      <c r="DY28" s="13">
        <f t="shared" si="14"/>
        <v>25</v>
      </c>
      <c r="DZ28" s="15" t="e">
        <f>IF(#REF!="Administration",#REF!,0)</f>
        <v>#REF!</v>
      </c>
      <c r="EA28" s="15" t="e">
        <f>IF(#REF!="WP0",#REF!,0)</f>
        <v>#REF!</v>
      </c>
      <c r="EB28" s="15" t="e">
        <f>IF(#REF!="WP1",#REF!,0)</f>
        <v>#REF!</v>
      </c>
      <c r="EC28" s="15" t="e">
        <f>IF(#REF!="WP2",#REF!,0)</f>
        <v>#REF!</v>
      </c>
      <c r="ED28" s="15" t="e">
        <f>IF(#REF!="WP3",#REF!,0)</f>
        <v>#REF!</v>
      </c>
      <c r="EE28" s="15" t="e">
        <f>IF(#REF!="WP4",#REF!,0)</f>
        <v>#REF!</v>
      </c>
      <c r="EF28" s="15" t="e">
        <f>IF(#REF!="WP5",#REF!,0)</f>
        <v>#REF!</v>
      </c>
      <c r="EG28" s="15" t="e">
        <f>IF(#REF!="WP6",#REF!,0)</f>
        <v>#REF!</v>
      </c>
      <c r="EH28" s="1"/>
      <c r="EI28" s="13">
        <f t="shared" ref="EI28:EI33" si="29">EI27+1</f>
        <v>25</v>
      </c>
      <c r="EJ28" s="15" t="e">
        <f>IF(#REF!="Administration",#REF!,0)</f>
        <v>#REF!</v>
      </c>
      <c r="EK28" s="15" t="e">
        <f>IF(#REF!="WP1",#REF!,0)</f>
        <v>#REF!</v>
      </c>
      <c r="EL28" s="15" t="e">
        <f>IF(#REF!="WP2",#REF!,0)</f>
        <v>#REF!</v>
      </c>
      <c r="EM28" s="15" t="e">
        <f>IF(#REF!="WP3",#REF!,0)</f>
        <v>#REF!</v>
      </c>
      <c r="EN28" s="15" t="e">
        <f>IF(#REF!="WP4",#REF!,0)</f>
        <v>#REF!</v>
      </c>
      <c r="EO28" s="1"/>
      <c r="EP28" s="13">
        <f t="shared" si="16"/>
        <v>25</v>
      </c>
      <c r="EQ28" s="15" t="e">
        <f>IF(#REF!="Administration",#REF!,0)</f>
        <v>#REF!</v>
      </c>
      <c r="ER28" s="15" t="e">
        <f>IF(#REF!="WP0",#REF!,0)</f>
        <v>#REF!</v>
      </c>
      <c r="ES28" s="15" t="e">
        <f>IF(#REF!="WP1",#REF!,0)</f>
        <v>#REF!</v>
      </c>
      <c r="ET28" s="15" t="e">
        <f>IF(#REF!="WP2",#REF!,0)</f>
        <v>#REF!</v>
      </c>
      <c r="EU28" s="15" t="e">
        <f>IF(#REF!="WP3",#REF!,0)</f>
        <v>#REF!</v>
      </c>
      <c r="EV28" s="15" t="e">
        <f>IF(#REF!="WP4",#REF!,0)</f>
        <v>#REF!</v>
      </c>
      <c r="EW28" s="15" t="e">
        <f>IF(#REF!="WP5",#REF!,0)</f>
        <v>#REF!</v>
      </c>
      <c r="EY28" s="13">
        <f t="shared" ref="EY28:EY33" si="30">EY27+1</f>
        <v>25</v>
      </c>
      <c r="EZ28" s="15" t="e">
        <f>IF(#REF!="Administration",#REF!,0)</f>
        <v>#REF!</v>
      </c>
      <c r="FA28" s="15" t="e">
        <f>IF(#REF!="WP1",#REF!,0)</f>
        <v>#REF!</v>
      </c>
      <c r="FB28" s="15" t="e">
        <f>IF(#REF!="WP2",#REF!,0)</f>
        <v>#REF!</v>
      </c>
      <c r="FC28" s="15" t="e">
        <f>IF(#REF!="WP3",#REF!,0)</f>
        <v>#REF!</v>
      </c>
      <c r="FD28" s="15" t="e">
        <f>IF(#REF!="WP4",#REF!,0)</f>
        <v>#REF!</v>
      </c>
      <c r="FE28" s="15" t="e">
        <f>IF(#REF!="WP5",#REF!,0)</f>
        <v>#REF!</v>
      </c>
      <c r="FF28" s="15" t="e">
        <f>IF(#REF!="WP6",#REF!,0)</f>
        <v>#REF!</v>
      </c>
    </row>
    <row r="29" spans="1:162" x14ac:dyDescent="0.2">
      <c r="A29" s="1"/>
      <c r="B29" s="13">
        <f t="shared" si="18"/>
        <v>26</v>
      </c>
      <c r="C29" s="15">
        <f>IF('Project 1 name'!$D39="Administration",'Project 1 name'!$B39,0)</f>
        <v>0</v>
      </c>
      <c r="D29" s="15">
        <f>IF('Project 1 name'!$D39="WP1",'Project 1 name'!$B39,0)</f>
        <v>0</v>
      </c>
      <c r="E29" s="15">
        <f>IF('Project 1 name'!$D39="WP2",'Project 1 name'!$B39,0)</f>
        <v>0</v>
      </c>
      <c r="F29" s="15">
        <f>IF('Project 1 name'!$D39="WP3",'Project 1 name'!$B39,0)</f>
        <v>0</v>
      </c>
      <c r="G29" s="15">
        <f>IF('Project 1 name'!$D39="WP4",'Project 1 name'!$B39,0)</f>
        <v>0</v>
      </c>
      <c r="H29" s="15">
        <f>IF('Project 1 name'!$D39="WP5",'Project 1 name'!$B39,0)</f>
        <v>0</v>
      </c>
      <c r="I29" s="15">
        <f>IF('Project 1 name'!$D39="WP6",'Project 1 name'!$B39,0)</f>
        <v>0</v>
      </c>
      <c r="J29" s="15">
        <f>IF('Project 1 name'!$D39="WP7",'Project 1 name'!$B39,0)</f>
        <v>0</v>
      </c>
      <c r="K29" s="1"/>
      <c r="L29" s="13">
        <f t="shared" si="19"/>
        <v>26</v>
      </c>
      <c r="M29" s="15">
        <f>IF('Project 5 name'!$D39="WP1",'Project 5 name'!$B39,0)</f>
        <v>0</v>
      </c>
      <c r="N29" s="15">
        <f>IF('Project 5 name'!$D39="WP2",'Project 5 name'!$B39,0)</f>
        <v>0</v>
      </c>
      <c r="O29" s="15">
        <f>IF('Project 5 name'!$D39="WP3",'Project 5 name'!$B39,0)</f>
        <v>0</v>
      </c>
      <c r="P29" s="15">
        <f>IF('Project 5 name'!$D39="WP4",'Project 5 name'!$B39,0)</f>
        <v>0</v>
      </c>
      <c r="Q29" s="15">
        <f>IF('Project 5 name'!$D39="WP5",'Project 5 name'!$B39,0)</f>
        <v>0</v>
      </c>
      <c r="R29" s="15">
        <f>IF('Project 5 name'!$D39="WP6",'Project 5 name'!$B39,0)</f>
        <v>0</v>
      </c>
      <c r="S29" s="15">
        <f>IF('Project 5 name'!$D39="WP7",'Project 5 name'!$B39,0)</f>
        <v>0</v>
      </c>
      <c r="T29" s="15">
        <f>IF('Project 5 name'!$D39="WP8",'Project 5 name'!$B39,0)</f>
        <v>0</v>
      </c>
      <c r="U29" s="15">
        <f>IF('Project 5 name'!$D39="WP9",'Project 5 name'!$B39,0)</f>
        <v>0</v>
      </c>
      <c r="V29" s="1"/>
      <c r="W29" s="13">
        <f t="shared" si="20"/>
        <v>26</v>
      </c>
      <c r="X29" s="15" t="e">
        <f>IF(#REF!="Administration",#REF!,0)</f>
        <v>#REF!</v>
      </c>
      <c r="Y29" s="15" t="e">
        <f>IF(#REF!="WP1",#REF!,0)</f>
        <v>#REF!</v>
      </c>
      <c r="Z29" s="15" t="e">
        <f>IF(#REF!="WP2",#REF!,0)</f>
        <v>#REF!</v>
      </c>
      <c r="AA29" s="15" t="e">
        <f>IF(#REF!="WP3",#REF!,0)</f>
        <v>#REF!</v>
      </c>
      <c r="AB29" s="15" t="e">
        <f>IF(#REF!="WP4",#REF!,0)</f>
        <v>#REF!</v>
      </c>
      <c r="AC29" s="15" t="e">
        <f>IF(#REF!="WP5",#REF!,0)</f>
        <v>#REF!</v>
      </c>
      <c r="AD29" s="15" t="e">
        <f>IF(#REF!="WP6",#REF!,0)</f>
        <v>#REF!</v>
      </c>
      <c r="AE29" s="15" t="e">
        <f>IF(#REF!="WP7",#REF!,0)</f>
        <v>#REF!</v>
      </c>
      <c r="AF29" s="15" t="e">
        <f>IF(#REF!="WP8",#REF!,0)</f>
        <v>#REF!</v>
      </c>
      <c r="AG29" s="1"/>
      <c r="AH29" s="13">
        <f t="shared" si="21"/>
        <v>26</v>
      </c>
      <c r="AI29" s="15">
        <f>IF('Project 3 name'!$D39="Administration",'Project 3 name'!$B39,0)</f>
        <v>0</v>
      </c>
      <c r="AJ29" s="15">
        <f>IF('Project 3 name'!$D39="WP1",'Project 3 name'!$B39,0)</f>
        <v>0</v>
      </c>
      <c r="AK29" s="15">
        <f>IF('Project 3 name'!$D39="WP2",'Project 3 name'!$B39,0)</f>
        <v>0</v>
      </c>
      <c r="AL29" s="15">
        <f>IF('Project 3 name'!$D39="WP3",'Project 3 name'!$B39,0)</f>
        <v>0</v>
      </c>
      <c r="AM29" s="15">
        <f>IF('Project 3 name'!$D39="WP4",'Project 3 name'!$B39,0)</f>
        <v>0</v>
      </c>
      <c r="AN29" s="15">
        <f>IF('Project 3 name'!$D39="WP5",'Project 3 name'!$B39,0)</f>
        <v>0</v>
      </c>
      <c r="AO29" s="1"/>
      <c r="AP29" s="13">
        <f t="shared" si="22"/>
        <v>26</v>
      </c>
      <c r="AQ29" s="15" t="e">
        <f>IF('[2]ARIMENT II'!$D39="Administration",'Project 6 name'!$B39,0)</f>
        <v>#REF!</v>
      </c>
      <c r="AR29" s="15">
        <f>IF('Project 6 name'!$D39="WP1",'Project 6 name'!$B39,0)</f>
        <v>0</v>
      </c>
      <c r="AS29" s="15">
        <f>IF('Project 6 name'!$D39="WP2",'Project 6 name'!$B39,0)</f>
        <v>0</v>
      </c>
      <c r="AT29" s="15">
        <f>IF('Project 6 name'!$D39="WP3",'Project 6 name'!$B39,0)</f>
        <v>0</v>
      </c>
      <c r="AU29" s="15">
        <f>IF('Project 6 name'!$D39="WP4",'Project 6 name'!$B39,0)</f>
        <v>0</v>
      </c>
      <c r="AV29" s="15">
        <f>IF('Project 6 name'!$D39="WP5",'Project 6 name'!$B39,0)</f>
        <v>0</v>
      </c>
      <c r="AW29" s="15">
        <f>IF('Project 6 name'!$D39="WP6",'Project 6 name'!$B39,0)</f>
        <v>0</v>
      </c>
      <c r="AX29" s="1"/>
      <c r="AY29" s="13">
        <f t="shared" si="23"/>
        <v>26</v>
      </c>
      <c r="AZ29" s="15" t="e">
        <f>IF(#REF!="Administration",#REF!,0)</f>
        <v>#REF!</v>
      </c>
      <c r="BA29" s="15" t="e">
        <f>IF(#REF!="WP1",#REF!,0)</f>
        <v>#REF!</v>
      </c>
      <c r="BB29" s="15" t="e">
        <f>IF(#REF!="WP2",#REF!,0)</f>
        <v>#REF!</v>
      </c>
      <c r="BC29" s="15" t="e">
        <f>IF(#REF!="WP3",#REF!,0)</f>
        <v>#REF!</v>
      </c>
      <c r="BD29" s="15" t="e">
        <f>IF(#REF!="WP4",#REF!,0)</f>
        <v>#REF!</v>
      </c>
      <c r="BE29" s="15" t="e">
        <f>IF(#REF!="WP5",#REF!,0)</f>
        <v>#REF!</v>
      </c>
      <c r="BF29" s="1"/>
      <c r="BG29" s="13">
        <f t="shared" si="6"/>
        <v>26</v>
      </c>
      <c r="BH29" s="15" t="e">
        <f>IF(#REF!="Administration",#REF!,0)</f>
        <v>#REF!</v>
      </c>
      <c r="BI29" s="15" t="e">
        <f>IF(#REF!="WP0",#REF!,0)</f>
        <v>#REF!</v>
      </c>
      <c r="BJ29" s="15" t="e">
        <f>IF(#REF!="WP1",#REF!,0)</f>
        <v>#REF!</v>
      </c>
      <c r="BK29" s="15" t="e">
        <f>IF(#REF!="WP2",#REF!,0)</f>
        <v>#REF!</v>
      </c>
      <c r="BL29" s="15" t="e">
        <f>IF(#REF!="WP3",#REF!,0)</f>
        <v>#REF!</v>
      </c>
      <c r="BM29" s="15" t="e">
        <f>IF(#REF!="WP4",#REF!,0)</f>
        <v>#REF!</v>
      </c>
      <c r="BN29" s="1"/>
      <c r="BO29" s="13">
        <f t="shared" si="24"/>
        <v>26</v>
      </c>
      <c r="BP29" s="15" t="e">
        <f>IF(#REF!="Administration",#REF!,0)</f>
        <v>#REF!</v>
      </c>
      <c r="BQ29" s="15" t="e">
        <f>IF(#REF!="WP1",#REF!,0)</f>
        <v>#REF!</v>
      </c>
      <c r="BR29" s="15" t="e">
        <f>IF(#REF!="WP2",#REF!,0)</f>
        <v>#REF!</v>
      </c>
      <c r="BS29" s="15" t="e">
        <f>IF(#REF!="WP3",#REF!,0)</f>
        <v>#REF!</v>
      </c>
      <c r="BT29" s="15" t="e">
        <f>IF(#REF!="WP4",#REF!,0)</f>
        <v>#REF!</v>
      </c>
      <c r="BU29" s="15" t="e">
        <f>IF(#REF!="WP5",#REF!,0)</f>
        <v>#REF!</v>
      </c>
      <c r="BV29" s="15" t="e">
        <f>IF(#REF!="WP6",#REF!,0)</f>
        <v>#REF!</v>
      </c>
      <c r="BW29" s="15" t="e">
        <f>IF(#REF!="WP7",#REF!,0)</f>
        <v>#REF!</v>
      </c>
      <c r="BX29" s="15" t="e">
        <f>IF(#REF!="WP8",#REF!,0)</f>
        <v>#REF!</v>
      </c>
      <c r="BY29" s="15" t="e">
        <f>IF(#REF!="WP9",#REF!,0)</f>
        <v>#REF!</v>
      </c>
      <c r="BZ29" s="1"/>
      <c r="CA29" s="13">
        <f t="shared" si="25"/>
        <v>26</v>
      </c>
      <c r="CB29" s="15">
        <f>IF('Project 2 name'!$D39="Administration",'Project 2 name'!$B39,0)</f>
        <v>0</v>
      </c>
      <c r="CC29" s="15">
        <f>IF('Project 2 name'!$D39="WP1",'Project 2 name'!$B39,0)</f>
        <v>0</v>
      </c>
      <c r="CD29" s="15">
        <f>IF('Project 2 name'!$D39="WP2",'Project 2 name'!$B39,0)</f>
        <v>0</v>
      </c>
      <c r="CE29" s="15">
        <f>IF('Project 2 name'!$D39="WP3",'Project 2 name'!$B39,0)</f>
        <v>0</v>
      </c>
      <c r="CF29" s="15">
        <f>IF('Project 2 name'!$D39="WP4",'Project 2 name'!$B39,0)</f>
        <v>0</v>
      </c>
      <c r="CG29" s="15">
        <f>IF('Project 2 name'!$D39="WP5",'Project 2 name'!$B39,0)</f>
        <v>0</v>
      </c>
      <c r="CH29" s="15">
        <f>IF('Project 2 name'!$D39="WP6",'Project 2 name'!$B39,0)</f>
        <v>0</v>
      </c>
      <c r="CI29" s="15">
        <f>IF('Project 2 name'!$D39="WP7",'Project 2 name'!$B39,0)</f>
        <v>0</v>
      </c>
      <c r="CJ29" s="1"/>
      <c r="CK29" s="13">
        <f t="shared" si="26"/>
        <v>26</v>
      </c>
      <c r="CL29" s="15" t="e">
        <f>IF(#REF!="Administration",#REF!,0)</f>
        <v>#REF!</v>
      </c>
      <c r="CM29" s="15" t="e">
        <f>IF(#REF!="WP7",#REF!,0)</f>
        <v>#REF!</v>
      </c>
      <c r="CN29" s="15" t="e">
        <f>IF(#REF!="WP2",#REF!,0)</f>
        <v>#REF!</v>
      </c>
      <c r="CO29" s="15" t="e">
        <f>IF(#REF!="WP3",#REF!,0)</f>
        <v>#REF!</v>
      </c>
      <c r="CP29" s="15" t="e">
        <f>IF(#REF!="WP4",#REF!,0)</f>
        <v>#REF!</v>
      </c>
      <c r="CQ29" s="15" t="e">
        <f>IF(#REF!="WP5",#REF!,0)</f>
        <v>#REF!</v>
      </c>
      <c r="CR29" s="15" t="e">
        <f>IF(#REF!="WP6",#REF!,0)</f>
        <v>#REF!</v>
      </c>
      <c r="CS29" s="1"/>
      <c r="CT29" s="13">
        <f t="shared" si="27"/>
        <v>26</v>
      </c>
      <c r="CU29" s="15">
        <f>IF('Project 4 name'!$D39="Administration",'Project 4 name'!$B39,0)</f>
        <v>0</v>
      </c>
      <c r="CV29" s="15">
        <f>IF('Project 4 name'!$D39="WP1",'Project 4 name'!$B39,0)</f>
        <v>0</v>
      </c>
      <c r="CW29" s="15">
        <f>IF('Project 4 name'!$D39="WP2",'Project 4 name'!$B39,0)</f>
        <v>0</v>
      </c>
      <c r="CX29" s="15">
        <f>IF('Project 4 name'!$D39="WP3",'Project 4 name'!$B39,0)</f>
        <v>0</v>
      </c>
      <c r="CY29" s="15">
        <f>IF('Project 4 name'!$D39="WP4",'Project 4 name'!$B39,0)</f>
        <v>0</v>
      </c>
      <c r="CZ29" s="15">
        <f>IF('Project 4 name'!$D39="WP5",'Project 4 name'!$B39,0)</f>
        <v>0</v>
      </c>
      <c r="DA29" s="15">
        <f>IF('Project 4 name'!$D39="WP6",'Project 4 name'!$B39,0)</f>
        <v>0</v>
      </c>
      <c r="DB29" s="1"/>
      <c r="DC29" s="13">
        <f t="shared" si="11"/>
        <v>26</v>
      </c>
      <c r="DD29" s="15">
        <f>IF(MVZI!$D39="Administration",MVZI!$B39,0)</f>
        <v>0</v>
      </c>
      <c r="DE29" s="15">
        <f>IF(MVZI!$D39="WP0",MVZI!$B39,0)</f>
        <v>0</v>
      </c>
      <c r="DF29" s="1"/>
      <c r="DG29" s="13">
        <f t="shared" si="28"/>
        <v>26</v>
      </c>
      <c r="DH29" s="15" t="e">
        <f>IF(#REF!="Administration",#REF!,0)</f>
        <v>#REF!</v>
      </c>
      <c r="DI29" s="15" t="e">
        <f>IF(#REF!="WP1",#REF!,0)</f>
        <v>#REF!</v>
      </c>
      <c r="DJ29" s="15" t="e">
        <f>IF(#REF!="WP2",#REF!,0)</f>
        <v>#REF!</v>
      </c>
      <c r="DK29" s="15" t="e">
        <f>IF(#REF!="WP3",#REF!,0)</f>
        <v>#REF!</v>
      </c>
      <c r="DL29" s="1"/>
      <c r="DM29" s="13">
        <f t="shared" si="13"/>
        <v>26</v>
      </c>
      <c r="DN29" s="15" t="e">
        <f>IF(#REF!="Administration",#REF!,0)</f>
        <v>#REF!</v>
      </c>
      <c r="DO29" s="15" t="e">
        <f>IF(#REF!="WP1",#REF!,0)</f>
        <v>#REF!</v>
      </c>
      <c r="DP29" s="15" t="e">
        <f>IF(#REF!="WP2",#REF!,0)</f>
        <v>#REF!</v>
      </c>
      <c r="DQ29" s="15" t="e">
        <f>IF(#REF!="WP3",#REF!,0)</f>
        <v>#REF!</v>
      </c>
      <c r="DR29" s="15" t="e">
        <f>IF(#REF!="WP4",#REF!,0)</f>
        <v>#REF!</v>
      </c>
      <c r="DS29" s="15" t="e">
        <f>IF(#REF!="WP5",#REF!,0)</f>
        <v>#REF!</v>
      </c>
      <c r="DT29" s="15" t="e">
        <f>IF(#REF!="WP6",#REF!,0)</f>
        <v>#REF!</v>
      </c>
      <c r="DU29" s="15" t="e">
        <f>IF(#REF!="WP7",#REF!,0)</f>
        <v>#REF!</v>
      </c>
      <c r="DV29" s="15" t="e">
        <f>IF(#REF!="WP8",#REF!,0)</f>
        <v>#REF!</v>
      </c>
      <c r="DW29" s="15" t="e">
        <f>IF(#REF!="WP9",#REF!,0)</f>
        <v>#REF!</v>
      </c>
      <c r="DX29" s="1"/>
      <c r="DY29" s="13">
        <f t="shared" si="14"/>
        <v>26</v>
      </c>
      <c r="DZ29" s="15" t="e">
        <f>IF(#REF!="Administration",#REF!,0)</f>
        <v>#REF!</v>
      </c>
      <c r="EA29" s="15" t="e">
        <f>IF(#REF!="WP0",#REF!,0)</f>
        <v>#REF!</v>
      </c>
      <c r="EB29" s="15" t="e">
        <f>IF(#REF!="WP1",#REF!,0)</f>
        <v>#REF!</v>
      </c>
      <c r="EC29" s="15" t="e">
        <f>IF(#REF!="WP2",#REF!,0)</f>
        <v>#REF!</v>
      </c>
      <c r="ED29" s="15" t="e">
        <f>IF(#REF!="WP3",#REF!,0)</f>
        <v>#REF!</v>
      </c>
      <c r="EE29" s="15" t="e">
        <f>IF(#REF!="WP4",#REF!,0)</f>
        <v>#REF!</v>
      </c>
      <c r="EF29" s="15" t="e">
        <f>IF(#REF!="WP5",#REF!,0)</f>
        <v>#REF!</v>
      </c>
      <c r="EG29" s="15" t="e">
        <f>IF(#REF!="WP6",#REF!,0)</f>
        <v>#REF!</v>
      </c>
      <c r="EH29" s="1"/>
      <c r="EI29" s="13">
        <f t="shared" si="29"/>
        <v>26</v>
      </c>
      <c r="EJ29" s="15" t="e">
        <f>IF(#REF!="Administration",#REF!,0)</f>
        <v>#REF!</v>
      </c>
      <c r="EK29" s="15" t="e">
        <f>IF(#REF!="WP1",#REF!,0)</f>
        <v>#REF!</v>
      </c>
      <c r="EL29" s="15" t="e">
        <f>IF(#REF!="WP2",#REF!,0)</f>
        <v>#REF!</v>
      </c>
      <c r="EM29" s="15" t="e">
        <f>IF(#REF!="WP3",#REF!,0)</f>
        <v>#REF!</v>
      </c>
      <c r="EN29" s="15" t="e">
        <f>IF(#REF!="WP4",#REF!,0)</f>
        <v>#REF!</v>
      </c>
      <c r="EO29" s="1"/>
      <c r="EP29" s="13">
        <f t="shared" si="16"/>
        <v>26</v>
      </c>
      <c r="EQ29" s="15" t="e">
        <f>IF(#REF!="Administration",#REF!,0)</f>
        <v>#REF!</v>
      </c>
      <c r="ER29" s="15" t="e">
        <f>IF(#REF!="WP0",#REF!,0)</f>
        <v>#REF!</v>
      </c>
      <c r="ES29" s="15" t="e">
        <f>IF(#REF!="WP1",#REF!,0)</f>
        <v>#REF!</v>
      </c>
      <c r="ET29" s="15" t="e">
        <f>IF(#REF!="WP2",#REF!,0)</f>
        <v>#REF!</v>
      </c>
      <c r="EU29" s="15" t="e">
        <f>IF(#REF!="WP3",#REF!,0)</f>
        <v>#REF!</v>
      </c>
      <c r="EV29" s="15" t="e">
        <f>IF(#REF!="WP4",#REF!,0)</f>
        <v>#REF!</v>
      </c>
      <c r="EW29" s="15" t="e">
        <f>IF(#REF!="WP5",#REF!,0)</f>
        <v>#REF!</v>
      </c>
      <c r="EY29" s="13">
        <f t="shared" si="30"/>
        <v>26</v>
      </c>
      <c r="EZ29" s="15" t="e">
        <f>IF(#REF!="Administration",#REF!,0)</f>
        <v>#REF!</v>
      </c>
      <c r="FA29" s="15" t="e">
        <f>IF(#REF!="WP1",#REF!,0)</f>
        <v>#REF!</v>
      </c>
      <c r="FB29" s="15" t="e">
        <f>IF(#REF!="WP2",#REF!,0)</f>
        <v>#REF!</v>
      </c>
      <c r="FC29" s="15" t="e">
        <f>IF(#REF!="WP3",#REF!,0)</f>
        <v>#REF!</v>
      </c>
      <c r="FD29" s="15" t="e">
        <f>IF(#REF!="WP4",#REF!,0)</f>
        <v>#REF!</v>
      </c>
      <c r="FE29" s="15" t="e">
        <f>IF(#REF!="WP5",#REF!,0)</f>
        <v>#REF!</v>
      </c>
      <c r="FF29" s="15" t="e">
        <f>IF(#REF!="WP6",#REF!,0)</f>
        <v>#REF!</v>
      </c>
    </row>
    <row r="30" spans="1:162" x14ac:dyDescent="0.2">
      <c r="A30" s="1"/>
      <c r="B30" s="13">
        <f t="shared" si="18"/>
        <v>27</v>
      </c>
      <c r="C30" s="15">
        <f>IF('Project 1 name'!$D40="Administration",'Project 1 name'!$B40,0)</f>
        <v>0</v>
      </c>
      <c r="D30" s="15">
        <f>IF('Project 1 name'!$D40="WP1",'Project 1 name'!$B40,0)</f>
        <v>0</v>
      </c>
      <c r="E30" s="15">
        <f>IF('Project 1 name'!$D40="WP2",'Project 1 name'!$B40,0)</f>
        <v>0</v>
      </c>
      <c r="F30" s="15">
        <f>IF('Project 1 name'!$D40="WP3",'Project 1 name'!$B40,0)</f>
        <v>0</v>
      </c>
      <c r="G30" s="15">
        <f>IF('Project 1 name'!$D40="WP4",'Project 1 name'!$B40,0)</f>
        <v>0</v>
      </c>
      <c r="H30" s="15">
        <f>IF('Project 1 name'!$D40="WP5",'Project 1 name'!$B40,0)</f>
        <v>0</v>
      </c>
      <c r="I30" s="15">
        <f>IF('Project 1 name'!$D40="WP6",'Project 1 name'!$B40,0)</f>
        <v>0</v>
      </c>
      <c r="J30" s="15">
        <f>IF('Project 1 name'!$D40="WP7",'Project 1 name'!$B40,0)</f>
        <v>0</v>
      </c>
      <c r="K30" s="1"/>
      <c r="L30" s="13">
        <f t="shared" si="19"/>
        <v>27</v>
      </c>
      <c r="M30" s="15">
        <f>IF('Project 5 name'!$D40="WP1",'Project 5 name'!$B40,0)</f>
        <v>0</v>
      </c>
      <c r="N30" s="15">
        <f>IF('Project 5 name'!$D40="WP2",'Project 5 name'!$B40,0)</f>
        <v>0</v>
      </c>
      <c r="O30" s="15">
        <f>IF('Project 5 name'!$D40="WP3",'Project 5 name'!$B40,0)</f>
        <v>0</v>
      </c>
      <c r="P30" s="15">
        <f>IF('Project 5 name'!$D40="WP4",'Project 5 name'!$B40,0)</f>
        <v>0</v>
      </c>
      <c r="Q30" s="15">
        <f>IF('Project 5 name'!$D40="WP5",'Project 5 name'!$B40,0)</f>
        <v>0</v>
      </c>
      <c r="R30" s="15">
        <f>IF('Project 5 name'!$D40="WP6",'Project 5 name'!$B40,0)</f>
        <v>0</v>
      </c>
      <c r="S30" s="15">
        <f>IF('Project 5 name'!$D40="WP7",'Project 5 name'!$B40,0)</f>
        <v>0</v>
      </c>
      <c r="T30" s="15">
        <f>IF('Project 5 name'!$D40="WP8",'Project 5 name'!$B40,0)</f>
        <v>0</v>
      </c>
      <c r="U30" s="15">
        <f>IF('Project 5 name'!$D40="WP9",'Project 5 name'!$B40,0)</f>
        <v>0</v>
      </c>
      <c r="V30" s="1"/>
      <c r="W30" s="13">
        <f t="shared" si="20"/>
        <v>27</v>
      </c>
      <c r="X30" s="15" t="e">
        <f>IF(#REF!="Administration",#REF!,0)</f>
        <v>#REF!</v>
      </c>
      <c r="Y30" s="15" t="e">
        <f>IF(#REF!="WP1",#REF!,0)</f>
        <v>#REF!</v>
      </c>
      <c r="Z30" s="15" t="e">
        <f>IF(#REF!="WP2",#REF!,0)</f>
        <v>#REF!</v>
      </c>
      <c r="AA30" s="15" t="e">
        <f>IF(#REF!="WP3",#REF!,0)</f>
        <v>#REF!</v>
      </c>
      <c r="AB30" s="15" t="e">
        <f>IF(#REF!="WP4",#REF!,0)</f>
        <v>#REF!</v>
      </c>
      <c r="AC30" s="15" t="e">
        <f>IF(#REF!="WP5",#REF!,0)</f>
        <v>#REF!</v>
      </c>
      <c r="AD30" s="15" t="e">
        <f>IF(#REF!="WP6",#REF!,0)</f>
        <v>#REF!</v>
      </c>
      <c r="AE30" s="15" t="e">
        <f>IF(#REF!="WP7",#REF!,0)</f>
        <v>#REF!</v>
      </c>
      <c r="AF30" s="15" t="e">
        <f>IF(#REF!="WP8",#REF!,0)</f>
        <v>#REF!</v>
      </c>
      <c r="AG30" s="1"/>
      <c r="AH30" s="13">
        <f t="shared" si="21"/>
        <v>27</v>
      </c>
      <c r="AI30" s="15">
        <f>IF('Project 3 name'!$D40="Administration",'Project 3 name'!$B40,0)</f>
        <v>0</v>
      </c>
      <c r="AJ30" s="15">
        <f>IF('Project 3 name'!$D40="WP1",'Project 3 name'!$B40,0)</f>
        <v>0</v>
      </c>
      <c r="AK30" s="15">
        <f>IF('Project 3 name'!$D40="WP2",'Project 3 name'!$B40,0)</f>
        <v>0</v>
      </c>
      <c r="AL30" s="15">
        <f>IF('Project 3 name'!$D40="WP3",'Project 3 name'!$B40,0)</f>
        <v>0</v>
      </c>
      <c r="AM30" s="15">
        <f>IF('Project 3 name'!$D40="WP4",'Project 3 name'!$B40,0)</f>
        <v>0</v>
      </c>
      <c r="AN30" s="15">
        <f>IF('Project 3 name'!$D40="WP5",'Project 3 name'!$B40,0)</f>
        <v>0</v>
      </c>
      <c r="AO30" s="1"/>
      <c r="AP30" s="13">
        <f t="shared" si="22"/>
        <v>27</v>
      </c>
      <c r="AQ30" s="15" t="e">
        <f>IF('[2]ARIMENT II'!$D40="Administration",'Project 6 name'!$B40,0)</f>
        <v>#REF!</v>
      </c>
      <c r="AR30" s="15">
        <f>IF('Project 6 name'!$D40="WP1",'Project 6 name'!$B40,0)</f>
        <v>0</v>
      </c>
      <c r="AS30" s="15">
        <f>IF('Project 6 name'!$D40="WP2",'Project 6 name'!$B40,0)</f>
        <v>0</v>
      </c>
      <c r="AT30" s="15">
        <f>IF('Project 6 name'!$D40="WP3",'Project 6 name'!$B40,0)</f>
        <v>0</v>
      </c>
      <c r="AU30" s="15">
        <f>IF('Project 6 name'!$D40="WP4",'Project 6 name'!$B40,0)</f>
        <v>0</v>
      </c>
      <c r="AV30" s="15">
        <f>IF('Project 6 name'!$D40="WP5",'Project 6 name'!$B40,0)</f>
        <v>0</v>
      </c>
      <c r="AW30" s="15">
        <f>IF('Project 6 name'!$D40="WP6",'Project 6 name'!$B40,0)</f>
        <v>0</v>
      </c>
      <c r="AX30" s="1"/>
      <c r="AY30" s="13">
        <f t="shared" si="23"/>
        <v>27</v>
      </c>
      <c r="AZ30" s="15" t="e">
        <f>IF(#REF!="Administration",#REF!,0)</f>
        <v>#REF!</v>
      </c>
      <c r="BA30" s="15" t="e">
        <f>IF(#REF!="WP1",#REF!,0)</f>
        <v>#REF!</v>
      </c>
      <c r="BB30" s="15" t="e">
        <f>IF(#REF!="WP2",#REF!,0)</f>
        <v>#REF!</v>
      </c>
      <c r="BC30" s="15" t="e">
        <f>IF(#REF!="WP3",#REF!,0)</f>
        <v>#REF!</v>
      </c>
      <c r="BD30" s="15" t="e">
        <f>IF(#REF!="WP4",#REF!,0)</f>
        <v>#REF!</v>
      </c>
      <c r="BE30" s="15" t="e">
        <f>IF(#REF!="WP5",#REF!,0)</f>
        <v>#REF!</v>
      </c>
      <c r="BF30" s="1"/>
      <c r="BG30" s="13">
        <f t="shared" si="6"/>
        <v>27</v>
      </c>
      <c r="BH30" s="15" t="e">
        <f>IF(#REF!="Administration",#REF!,0)</f>
        <v>#REF!</v>
      </c>
      <c r="BI30" s="15" t="e">
        <f>IF(#REF!="WP0",#REF!,0)</f>
        <v>#REF!</v>
      </c>
      <c r="BJ30" s="15" t="e">
        <f>IF(#REF!="WP1",#REF!,0)</f>
        <v>#REF!</v>
      </c>
      <c r="BK30" s="15" t="e">
        <f>IF(#REF!="WP2",#REF!,0)</f>
        <v>#REF!</v>
      </c>
      <c r="BL30" s="15" t="e">
        <f>IF(#REF!="WP3",#REF!,0)</f>
        <v>#REF!</v>
      </c>
      <c r="BM30" s="15" t="e">
        <f>IF(#REF!="WP4",#REF!,0)</f>
        <v>#REF!</v>
      </c>
      <c r="BN30" s="1"/>
      <c r="BO30" s="13">
        <f t="shared" si="24"/>
        <v>27</v>
      </c>
      <c r="BP30" s="15" t="e">
        <f>IF(#REF!="Administration",#REF!,0)</f>
        <v>#REF!</v>
      </c>
      <c r="BQ30" s="15" t="e">
        <f>IF(#REF!="WP1",#REF!,0)</f>
        <v>#REF!</v>
      </c>
      <c r="BR30" s="15" t="e">
        <f>IF(#REF!="WP2",#REF!,0)</f>
        <v>#REF!</v>
      </c>
      <c r="BS30" s="15" t="e">
        <f>IF(#REF!="WP3",#REF!,0)</f>
        <v>#REF!</v>
      </c>
      <c r="BT30" s="15" t="e">
        <f>IF(#REF!="WP4",#REF!,0)</f>
        <v>#REF!</v>
      </c>
      <c r="BU30" s="15" t="e">
        <f>IF(#REF!="WP5",#REF!,0)</f>
        <v>#REF!</v>
      </c>
      <c r="BV30" s="15" t="e">
        <f>IF(#REF!="WP6",#REF!,0)</f>
        <v>#REF!</v>
      </c>
      <c r="BW30" s="15" t="e">
        <f>IF(#REF!="WP7",#REF!,0)</f>
        <v>#REF!</v>
      </c>
      <c r="BX30" s="15" t="e">
        <f>IF(#REF!="WP8",#REF!,0)</f>
        <v>#REF!</v>
      </c>
      <c r="BY30" s="15" t="e">
        <f>IF(#REF!="WP9",#REF!,0)</f>
        <v>#REF!</v>
      </c>
      <c r="BZ30" s="1"/>
      <c r="CA30" s="13">
        <f t="shared" si="25"/>
        <v>27</v>
      </c>
      <c r="CB30" s="15">
        <f>IF('Project 2 name'!$D40="Administration",'Project 2 name'!$B40,0)</f>
        <v>0</v>
      </c>
      <c r="CC30" s="15">
        <f>IF('Project 2 name'!$D40="WP1",'Project 2 name'!$B40,0)</f>
        <v>0</v>
      </c>
      <c r="CD30" s="15">
        <f>IF('Project 2 name'!$D40="WP2",'Project 2 name'!$B40,0)</f>
        <v>0</v>
      </c>
      <c r="CE30" s="15">
        <f>IF('Project 2 name'!$D40="WP3",'Project 2 name'!$B40,0)</f>
        <v>0</v>
      </c>
      <c r="CF30" s="15">
        <f>IF('Project 2 name'!$D40="WP4",'Project 2 name'!$B40,0)</f>
        <v>0</v>
      </c>
      <c r="CG30" s="15">
        <f>IF('Project 2 name'!$D40="WP5",'Project 2 name'!$B40,0)</f>
        <v>0</v>
      </c>
      <c r="CH30" s="15">
        <f>IF('Project 2 name'!$D40="WP6",'Project 2 name'!$B40,0)</f>
        <v>0</v>
      </c>
      <c r="CI30" s="15">
        <f>IF('Project 2 name'!$D40="WP7",'Project 2 name'!$B40,0)</f>
        <v>0</v>
      </c>
      <c r="CJ30" s="1"/>
      <c r="CK30" s="13">
        <f t="shared" si="26"/>
        <v>27</v>
      </c>
      <c r="CL30" s="15" t="e">
        <f>IF(#REF!="Administration",#REF!,0)</f>
        <v>#REF!</v>
      </c>
      <c r="CM30" s="15" t="e">
        <f>IF(#REF!="WP7",#REF!,0)</f>
        <v>#REF!</v>
      </c>
      <c r="CN30" s="15" t="e">
        <f>IF(#REF!="WP2",#REF!,0)</f>
        <v>#REF!</v>
      </c>
      <c r="CO30" s="15" t="e">
        <f>IF(#REF!="WP3",#REF!,0)</f>
        <v>#REF!</v>
      </c>
      <c r="CP30" s="15" t="e">
        <f>IF(#REF!="WP4",#REF!,0)</f>
        <v>#REF!</v>
      </c>
      <c r="CQ30" s="15" t="e">
        <f>IF(#REF!="WP5",#REF!,0)</f>
        <v>#REF!</v>
      </c>
      <c r="CR30" s="15" t="e">
        <f>IF(#REF!="WP6",#REF!,0)</f>
        <v>#REF!</v>
      </c>
      <c r="CS30" s="1"/>
      <c r="CT30" s="13">
        <f t="shared" si="27"/>
        <v>27</v>
      </c>
      <c r="CU30" s="15">
        <f>IF('Project 4 name'!$D40="Administration",'Project 4 name'!$B40,0)</f>
        <v>0</v>
      </c>
      <c r="CV30" s="15">
        <f>IF('Project 4 name'!$D40="WP1",'Project 4 name'!$B40,0)</f>
        <v>0</v>
      </c>
      <c r="CW30" s="15">
        <f>IF('Project 4 name'!$D40="WP2",'Project 4 name'!$B40,0)</f>
        <v>0</v>
      </c>
      <c r="CX30" s="15">
        <f>IF('Project 4 name'!$D40="WP3",'Project 4 name'!$B40,0)</f>
        <v>0</v>
      </c>
      <c r="CY30" s="15">
        <f>IF('Project 4 name'!$D40="WP4",'Project 4 name'!$B40,0)</f>
        <v>0</v>
      </c>
      <c r="CZ30" s="15">
        <f>IF('Project 4 name'!$D40="WP5",'Project 4 name'!$B40,0)</f>
        <v>0</v>
      </c>
      <c r="DA30" s="15">
        <f>IF('Project 4 name'!$D40="WP6",'Project 4 name'!$B40,0)</f>
        <v>0</v>
      </c>
      <c r="DB30" s="1"/>
      <c r="DC30" s="13">
        <f t="shared" si="11"/>
        <v>27</v>
      </c>
      <c r="DD30" s="15">
        <f>IF(MVZI!$D40="Administration",MVZI!$B40,0)</f>
        <v>0</v>
      </c>
      <c r="DE30" s="15">
        <f>IF(MVZI!$D40="WP0",MVZI!$B40,0)</f>
        <v>0</v>
      </c>
      <c r="DF30" s="1"/>
      <c r="DG30" s="13">
        <f t="shared" si="28"/>
        <v>27</v>
      </c>
      <c r="DH30" s="15" t="e">
        <f>IF(#REF!="Administration",#REF!,0)</f>
        <v>#REF!</v>
      </c>
      <c r="DI30" s="15" t="e">
        <f>IF(#REF!="WP1",#REF!,0)</f>
        <v>#REF!</v>
      </c>
      <c r="DJ30" s="15" t="e">
        <f>IF(#REF!="WP2",#REF!,0)</f>
        <v>#REF!</v>
      </c>
      <c r="DK30" s="15" t="e">
        <f>IF(#REF!="WP3",#REF!,0)</f>
        <v>#REF!</v>
      </c>
      <c r="DL30" s="1"/>
      <c r="DM30" s="13">
        <f t="shared" si="13"/>
        <v>27</v>
      </c>
      <c r="DN30" s="15" t="e">
        <f>IF(#REF!="Administration",#REF!,0)</f>
        <v>#REF!</v>
      </c>
      <c r="DO30" s="15" t="e">
        <f>IF(#REF!="WP1",#REF!,0)</f>
        <v>#REF!</v>
      </c>
      <c r="DP30" s="15" t="e">
        <f>IF(#REF!="WP2",#REF!,0)</f>
        <v>#REF!</v>
      </c>
      <c r="DQ30" s="15" t="e">
        <f>IF(#REF!="WP3",#REF!,0)</f>
        <v>#REF!</v>
      </c>
      <c r="DR30" s="15" t="e">
        <f>IF(#REF!="WP4",#REF!,0)</f>
        <v>#REF!</v>
      </c>
      <c r="DS30" s="15" t="e">
        <f>IF(#REF!="WP5",#REF!,0)</f>
        <v>#REF!</v>
      </c>
      <c r="DT30" s="15" t="e">
        <f>IF(#REF!="WP6",#REF!,0)</f>
        <v>#REF!</v>
      </c>
      <c r="DU30" s="15" t="e">
        <f>IF(#REF!="WP7",#REF!,0)</f>
        <v>#REF!</v>
      </c>
      <c r="DV30" s="15" t="e">
        <f>IF(#REF!="WP8",#REF!,0)</f>
        <v>#REF!</v>
      </c>
      <c r="DW30" s="15" t="e">
        <f>IF(#REF!="WP9",#REF!,0)</f>
        <v>#REF!</v>
      </c>
      <c r="DX30" s="1"/>
      <c r="DY30" s="13">
        <f t="shared" si="14"/>
        <v>27</v>
      </c>
      <c r="DZ30" s="15" t="e">
        <f>IF(#REF!="Administration",#REF!,0)</f>
        <v>#REF!</v>
      </c>
      <c r="EA30" s="15" t="e">
        <f>IF(#REF!="WP0",#REF!,0)</f>
        <v>#REF!</v>
      </c>
      <c r="EB30" s="15" t="e">
        <f>IF(#REF!="WP1",#REF!,0)</f>
        <v>#REF!</v>
      </c>
      <c r="EC30" s="15" t="e">
        <f>IF(#REF!="WP2",#REF!,0)</f>
        <v>#REF!</v>
      </c>
      <c r="ED30" s="15" t="e">
        <f>IF(#REF!="WP3",#REF!,0)</f>
        <v>#REF!</v>
      </c>
      <c r="EE30" s="15" t="e">
        <f>IF(#REF!="WP4",#REF!,0)</f>
        <v>#REF!</v>
      </c>
      <c r="EF30" s="15" t="e">
        <f>IF(#REF!="WP5",#REF!,0)</f>
        <v>#REF!</v>
      </c>
      <c r="EG30" s="15" t="e">
        <f>IF(#REF!="WP6",#REF!,0)</f>
        <v>#REF!</v>
      </c>
      <c r="EH30" s="1"/>
      <c r="EI30" s="13">
        <f t="shared" si="29"/>
        <v>27</v>
      </c>
      <c r="EJ30" s="15" t="e">
        <f>IF(#REF!="Administration",#REF!,0)</f>
        <v>#REF!</v>
      </c>
      <c r="EK30" s="15" t="e">
        <f>IF(#REF!="WP1",#REF!,0)</f>
        <v>#REF!</v>
      </c>
      <c r="EL30" s="15" t="e">
        <f>IF(#REF!="WP2",#REF!,0)</f>
        <v>#REF!</v>
      </c>
      <c r="EM30" s="15" t="e">
        <f>IF(#REF!="WP3",#REF!,0)</f>
        <v>#REF!</v>
      </c>
      <c r="EN30" s="15" t="e">
        <f>IF(#REF!="WP4",#REF!,0)</f>
        <v>#REF!</v>
      </c>
      <c r="EO30" s="1"/>
      <c r="EP30" s="13">
        <f t="shared" si="16"/>
        <v>27</v>
      </c>
      <c r="EQ30" s="15" t="e">
        <f>IF(#REF!="Administration",#REF!,0)</f>
        <v>#REF!</v>
      </c>
      <c r="ER30" s="15" t="e">
        <f>IF(#REF!="WP0",#REF!,0)</f>
        <v>#REF!</v>
      </c>
      <c r="ES30" s="15" t="e">
        <f>IF(#REF!="WP1",#REF!,0)</f>
        <v>#REF!</v>
      </c>
      <c r="ET30" s="15" t="e">
        <f>IF(#REF!="WP2",#REF!,0)</f>
        <v>#REF!</v>
      </c>
      <c r="EU30" s="15" t="e">
        <f>IF(#REF!="WP3",#REF!,0)</f>
        <v>#REF!</v>
      </c>
      <c r="EV30" s="15" t="e">
        <f>IF(#REF!="WP4",#REF!,0)</f>
        <v>#REF!</v>
      </c>
      <c r="EW30" s="15" t="e">
        <f>IF(#REF!="WP5",#REF!,0)</f>
        <v>#REF!</v>
      </c>
      <c r="EY30" s="13">
        <f t="shared" si="30"/>
        <v>27</v>
      </c>
      <c r="EZ30" s="15" t="e">
        <f>IF(#REF!="Administration",#REF!,0)</f>
        <v>#REF!</v>
      </c>
      <c r="FA30" s="15" t="e">
        <f>IF(#REF!="WP1",#REF!,0)</f>
        <v>#REF!</v>
      </c>
      <c r="FB30" s="15" t="e">
        <f>IF(#REF!="WP2",#REF!,0)</f>
        <v>#REF!</v>
      </c>
      <c r="FC30" s="15" t="e">
        <f>IF(#REF!="WP3",#REF!,0)</f>
        <v>#REF!</v>
      </c>
      <c r="FD30" s="15" t="e">
        <f>IF(#REF!="WP4",#REF!,0)</f>
        <v>#REF!</v>
      </c>
      <c r="FE30" s="15" t="e">
        <f>IF(#REF!="WP5",#REF!,0)</f>
        <v>#REF!</v>
      </c>
      <c r="FF30" s="15" t="e">
        <f>IF(#REF!="WP6",#REF!,0)</f>
        <v>#REF!</v>
      </c>
    </row>
    <row r="31" spans="1:162" x14ac:dyDescent="0.2">
      <c r="A31" s="1"/>
      <c r="B31" s="13">
        <f t="shared" si="18"/>
        <v>28</v>
      </c>
      <c r="C31" s="15">
        <f>IF('Project 1 name'!$D41="Administration",'Project 1 name'!$B41,0)</f>
        <v>0</v>
      </c>
      <c r="D31" s="15">
        <f>IF('Project 1 name'!$D41="WP1",'Project 1 name'!$B41,0)</f>
        <v>0</v>
      </c>
      <c r="E31" s="15">
        <f>IF('Project 1 name'!$D41="WP2",'Project 1 name'!$B41,0)</f>
        <v>0</v>
      </c>
      <c r="F31" s="15">
        <f>IF('Project 1 name'!$D41="WP3",'Project 1 name'!$B41,0)</f>
        <v>0</v>
      </c>
      <c r="G31" s="15">
        <f>IF('Project 1 name'!$D41="WP4",'Project 1 name'!$B41,0)</f>
        <v>0</v>
      </c>
      <c r="H31" s="15">
        <f>IF('Project 1 name'!$D41="WP5",'Project 1 name'!$B41,0)</f>
        <v>0</v>
      </c>
      <c r="I31" s="15">
        <f>IF('Project 1 name'!$D41="WP6",'Project 1 name'!$B41,0)</f>
        <v>0</v>
      </c>
      <c r="J31" s="15">
        <f>IF('Project 1 name'!$D41="WP7",'Project 1 name'!$B41,0)</f>
        <v>0</v>
      </c>
      <c r="K31" s="1"/>
      <c r="L31" s="13">
        <f t="shared" si="19"/>
        <v>28</v>
      </c>
      <c r="M31" s="15">
        <f>IF('Project 5 name'!$D41="WP1",'Project 5 name'!$B41,0)</f>
        <v>0</v>
      </c>
      <c r="N31" s="15">
        <f>IF('Project 5 name'!$D41="WP2",'Project 5 name'!$B41,0)</f>
        <v>0</v>
      </c>
      <c r="O31" s="15">
        <f>IF('Project 5 name'!$D41="WP3",'Project 5 name'!$B41,0)</f>
        <v>0</v>
      </c>
      <c r="P31" s="15">
        <f>IF('Project 5 name'!$D41="WP4",'Project 5 name'!$B41,0)</f>
        <v>0</v>
      </c>
      <c r="Q31" s="15">
        <f>IF('Project 5 name'!$D41="WP5",'Project 5 name'!$B41,0)</f>
        <v>0</v>
      </c>
      <c r="R31" s="15">
        <f>IF('Project 5 name'!$D41="WP6",'Project 5 name'!$B41,0)</f>
        <v>0</v>
      </c>
      <c r="S31" s="15">
        <f>IF('Project 5 name'!$D41="WP7",'Project 5 name'!$B41,0)</f>
        <v>0</v>
      </c>
      <c r="T31" s="15">
        <f>IF('Project 5 name'!$D41="WP8",'Project 5 name'!$B41,0)</f>
        <v>0</v>
      </c>
      <c r="U31" s="15">
        <f>IF('Project 5 name'!$D41="WP9",'Project 5 name'!$B41,0)</f>
        <v>0</v>
      </c>
      <c r="V31" s="1"/>
      <c r="W31" s="13">
        <f t="shared" si="20"/>
        <v>28</v>
      </c>
      <c r="X31" s="15" t="e">
        <f>IF(#REF!="Administration",#REF!,0)</f>
        <v>#REF!</v>
      </c>
      <c r="Y31" s="15" t="e">
        <f>IF(#REF!="WP1",#REF!,0)</f>
        <v>#REF!</v>
      </c>
      <c r="Z31" s="15" t="e">
        <f>IF(#REF!="WP2",#REF!,0)</f>
        <v>#REF!</v>
      </c>
      <c r="AA31" s="15" t="e">
        <f>IF(#REF!="WP3",#REF!,0)</f>
        <v>#REF!</v>
      </c>
      <c r="AB31" s="15" t="e">
        <f>IF(#REF!="WP4",#REF!,0)</f>
        <v>#REF!</v>
      </c>
      <c r="AC31" s="15" t="e">
        <f>IF(#REF!="WP5",#REF!,0)</f>
        <v>#REF!</v>
      </c>
      <c r="AD31" s="15" t="e">
        <f>IF(#REF!="WP6",#REF!,0)</f>
        <v>#REF!</v>
      </c>
      <c r="AE31" s="15" t="e">
        <f>IF(#REF!="WP7",#REF!,0)</f>
        <v>#REF!</v>
      </c>
      <c r="AF31" s="15" t="e">
        <f>IF(#REF!="WP8",#REF!,0)</f>
        <v>#REF!</v>
      </c>
      <c r="AG31" s="1"/>
      <c r="AH31" s="13">
        <f t="shared" si="21"/>
        <v>28</v>
      </c>
      <c r="AI31" s="15">
        <f>IF('Project 3 name'!$D41="Administration",'Project 3 name'!$B41,0)</f>
        <v>0</v>
      </c>
      <c r="AJ31" s="15">
        <f>IF('Project 3 name'!$D41="WP1",'Project 3 name'!$B41,0)</f>
        <v>0</v>
      </c>
      <c r="AK31" s="15">
        <f>IF('Project 3 name'!$D41="WP2",'Project 3 name'!$B41,0)</f>
        <v>0</v>
      </c>
      <c r="AL31" s="15">
        <f>IF('Project 3 name'!$D41="WP3",'Project 3 name'!$B41,0)</f>
        <v>0</v>
      </c>
      <c r="AM31" s="15">
        <f>IF('Project 3 name'!$D41="WP4",'Project 3 name'!$B41,0)</f>
        <v>0</v>
      </c>
      <c r="AN31" s="15">
        <f>IF('Project 3 name'!$D41="WP5",'Project 3 name'!$B41,0)</f>
        <v>0</v>
      </c>
      <c r="AO31" s="1"/>
      <c r="AP31" s="13">
        <f t="shared" si="22"/>
        <v>28</v>
      </c>
      <c r="AQ31" s="15" t="e">
        <f>IF('[2]ARIMENT II'!$D41="Administration",'Project 6 name'!$B41,0)</f>
        <v>#REF!</v>
      </c>
      <c r="AR31" s="15">
        <f>IF('Project 6 name'!$D41="WP1",'Project 6 name'!$B41,0)</f>
        <v>0</v>
      </c>
      <c r="AS31" s="15">
        <f>IF('Project 6 name'!$D41="WP2",'Project 6 name'!$B41,0)</f>
        <v>0</v>
      </c>
      <c r="AT31" s="15">
        <f>IF('Project 6 name'!$D41="WP3",'Project 6 name'!$B41,0)</f>
        <v>0</v>
      </c>
      <c r="AU31" s="15">
        <f>IF('Project 6 name'!$D41="WP4",'Project 6 name'!$B41,0)</f>
        <v>0</v>
      </c>
      <c r="AV31" s="15">
        <f>IF('Project 6 name'!$D41="WP5",'Project 6 name'!$B41,0)</f>
        <v>0</v>
      </c>
      <c r="AW31" s="15">
        <f>IF('Project 6 name'!$D41="WP6",'Project 6 name'!$B41,0)</f>
        <v>0</v>
      </c>
      <c r="AX31" s="1"/>
      <c r="AY31" s="13">
        <f t="shared" si="23"/>
        <v>28</v>
      </c>
      <c r="AZ31" s="15" t="e">
        <f>IF(#REF!="Administration",#REF!,0)</f>
        <v>#REF!</v>
      </c>
      <c r="BA31" s="15" t="e">
        <f>IF(#REF!="WP1",#REF!,0)</f>
        <v>#REF!</v>
      </c>
      <c r="BB31" s="15" t="e">
        <f>IF(#REF!="WP2",#REF!,0)</f>
        <v>#REF!</v>
      </c>
      <c r="BC31" s="15" t="e">
        <f>IF(#REF!="WP3",#REF!,0)</f>
        <v>#REF!</v>
      </c>
      <c r="BD31" s="15" t="e">
        <f>IF(#REF!="WP4",#REF!,0)</f>
        <v>#REF!</v>
      </c>
      <c r="BE31" s="15" t="e">
        <f>IF(#REF!="WP5",#REF!,0)</f>
        <v>#REF!</v>
      </c>
      <c r="BF31" s="1"/>
      <c r="BG31" s="13">
        <f t="shared" si="6"/>
        <v>28</v>
      </c>
      <c r="BH31" s="15" t="e">
        <f>IF(#REF!="Administration",#REF!,0)</f>
        <v>#REF!</v>
      </c>
      <c r="BI31" s="15" t="e">
        <f>IF(#REF!="WP0",#REF!,0)</f>
        <v>#REF!</v>
      </c>
      <c r="BJ31" s="15" t="e">
        <f>IF(#REF!="WP1",#REF!,0)</f>
        <v>#REF!</v>
      </c>
      <c r="BK31" s="15" t="e">
        <f>IF(#REF!="WP2",#REF!,0)</f>
        <v>#REF!</v>
      </c>
      <c r="BL31" s="15" t="e">
        <f>IF(#REF!="WP3",#REF!,0)</f>
        <v>#REF!</v>
      </c>
      <c r="BM31" s="15" t="e">
        <f>IF(#REF!="WP4",#REF!,0)</f>
        <v>#REF!</v>
      </c>
      <c r="BN31" s="1"/>
      <c r="BO31" s="13">
        <f t="shared" si="24"/>
        <v>28</v>
      </c>
      <c r="BP31" s="15" t="e">
        <f>IF(#REF!="Administration",#REF!,0)</f>
        <v>#REF!</v>
      </c>
      <c r="BQ31" s="15" t="e">
        <f>IF(#REF!="WP1",#REF!,0)</f>
        <v>#REF!</v>
      </c>
      <c r="BR31" s="15" t="e">
        <f>IF(#REF!="WP2",#REF!,0)</f>
        <v>#REF!</v>
      </c>
      <c r="BS31" s="15" t="e">
        <f>IF(#REF!="WP3",#REF!,0)</f>
        <v>#REF!</v>
      </c>
      <c r="BT31" s="15" t="e">
        <f>IF(#REF!="WP4",#REF!,0)</f>
        <v>#REF!</v>
      </c>
      <c r="BU31" s="15" t="e">
        <f>IF(#REF!="WP5",#REF!,0)</f>
        <v>#REF!</v>
      </c>
      <c r="BV31" s="15" t="e">
        <f>IF(#REF!="WP6",#REF!,0)</f>
        <v>#REF!</v>
      </c>
      <c r="BW31" s="15" t="e">
        <f>IF(#REF!="WP7",#REF!,0)</f>
        <v>#REF!</v>
      </c>
      <c r="BX31" s="15" t="e">
        <f>IF(#REF!="WP8",#REF!,0)</f>
        <v>#REF!</v>
      </c>
      <c r="BY31" s="15" t="e">
        <f>IF(#REF!="WP9",#REF!,0)</f>
        <v>#REF!</v>
      </c>
      <c r="BZ31" s="1"/>
      <c r="CA31" s="13">
        <f t="shared" si="25"/>
        <v>28</v>
      </c>
      <c r="CB31" s="15">
        <f>IF('Project 2 name'!$D41="Administration",'Project 2 name'!$B41,0)</f>
        <v>0</v>
      </c>
      <c r="CC31" s="15">
        <f>IF('Project 2 name'!$D41="WP1",'Project 2 name'!$B41,0)</f>
        <v>0</v>
      </c>
      <c r="CD31" s="15">
        <f>IF('Project 2 name'!$D41="WP2",'Project 2 name'!$B41,0)</f>
        <v>0</v>
      </c>
      <c r="CE31" s="15">
        <f>IF('Project 2 name'!$D41="WP3",'Project 2 name'!$B41,0)</f>
        <v>0</v>
      </c>
      <c r="CF31" s="15">
        <f>IF('Project 2 name'!$D41="WP4",'Project 2 name'!$B41,0)</f>
        <v>0</v>
      </c>
      <c r="CG31" s="15">
        <f>IF('Project 2 name'!$D41="WP5",'Project 2 name'!$B41,0)</f>
        <v>0</v>
      </c>
      <c r="CH31" s="15">
        <f>IF('Project 2 name'!$D41="WP6",'Project 2 name'!$B41,0)</f>
        <v>0</v>
      </c>
      <c r="CI31" s="15">
        <f>IF('Project 2 name'!$D41="WP7",'Project 2 name'!$B41,0)</f>
        <v>0</v>
      </c>
      <c r="CJ31" s="1"/>
      <c r="CK31" s="13">
        <f t="shared" si="26"/>
        <v>28</v>
      </c>
      <c r="CL31" s="15" t="e">
        <f>IF(#REF!="Administration",#REF!,0)</f>
        <v>#REF!</v>
      </c>
      <c r="CM31" s="15" t="e">
        <f>IF(#REF!="WP7",#REF!,0)</f>
        <v>#REF!</v>
      </c>
      <c r="CN31" s="15" t="e">
        <f>IF(#REF!="WP2",#REF!,0)</f>
        <v>#REF!</v>
      </c>
      <c r="CO31" s="15" t="e">
        <f>IF(#REF!="WP3",#REF!,0)</f>
        <v>#REF!</v>
      </c>
      <c r="CP31" s="15" t="e">
        <f>IF(#REF!="WP4",#REF!,0)</f>
        <v>#REF!</v>
      </c>
      <c r="CQ31" s="15" t="e">
        <f>IF(#REF!="WP5",#REF!,0)</f>
        <v>#REF!</v>
      </c>
      <c r="CR31" s="15" t="e">
        <f>IF(#REF!="WP6",#REF!,0)</f>
        <v>#REF!</v>
      </c>
      <c r="CS31" s="1"/>
      <c r="CT31" s="13">
        <f t="shared" si="27"/>
        <v>28</v>
      </c>
      <c r="CU31" s="15">
        <f>IF('Project 4 name'!$D41="Administration",'Project 4 name'!$B41,0)</f>
        <v>0</v>
      </c>
      <c r="CV31" s="15">
        <f>IF('Project 4 name'!$D41="WP1",'Project 4 name'!$B41,0)</f>
        <v>0</v>
      </c>
      <c r="CW31" s="15">
        <f>IF('Project 4 name'!$D41="WP2",'Project 4 name'!$B41,0)</f>
        <v>0</v>
      </c>
      <c r="CX31" s="15">
        <f>IF('Project 4 name'!$D41="WP3",'Project 4 name'!$B41,0)</f>
        <v>0</v>
      </c>
      <c r="CY31" s="15">
        <f>IF('Project 4 name'!$D41="WP4",'Project 4 name'!$B41,0)</f>
        <v>0</v>
      </c>
      <c r="CZ31" s="15">
        <f>IF('Project 4 name'!$D41="WP5",'Project 4 name'!$B41,0)</f>
        <v>0</v>
      </c>
      <c r="DA31" s="15">
        <f>IF('Project 4 name'!$D41="WP6",'Project 4 name'!$B41,0)</f>
        <v>0</v>
      </c>
      <c r="DB31" s="1"/>
      <c r="DC31" s="13">
        <f t="shared" si="11"/>
        <v>28</v>
      </c>
      <c r="DD31" s="15">
        <f>IF(MVZI!$D41="Administration",MVZI!$B41,0)</f>
        <v>0</v>
      </c>
      <c r="DE31" s="15">
        <f>IF(MVZI!$D41="WP0",MVZI!$B41,0)</f>
        <v>0</v>
      </c>
      <c r="DF31" s="1"/>
      <c r="DG31" s="13">
        <f t="shared" si="28"/>
        <v>28</v>
      </c>
      <c r="DH31" s="15" t="e">
        <f>IF(#REF!="Administration",#REF!,0)</f>
        <v>#REF!</v>
      </c>
      <c r="DI31" s="15" t="e">
        <f>IF(#REF!="WP1",#REF!,0)</f>
        <v>#REF!</v>
      </c>
      <c r="DJ31" s="15" t="e">
        <f>IF(#REF!="WP2",#REF!,0)</f>
        <v>#REF!</v>
      </c>
      <c r="DK31" s="15" t="e">
        <f>IF(#REF!="WP3",#REF!,0)</f>
        <v>#REF!</v>
      </c>
      <c r="DL31" s="1"/>
      <c r="DM31" s="13">
        <f t="shared" si="13"/>
        <v>28</v>
      </c>
      <c r="DN31" s="15" t="e">
        <f>IF(#REF!="Administration",#REF!,0)</f>
        <v>#REF!</v>
      </c>
      <c r="DO31" s="15" t="e">
        <f>IF(#REF!="WP1",#REF!,0)</f>
        <v>#REF!</v>
      </c>
      <c r="DP31" s="15" t="e">
        <f>IF(#REF!="WP2",#REF!,0)</f>
        <v>#REF!</v>
      </c>
      <c r="DQ31" s="15" t="e">
        <f>IF(#REF!="WP3",#REF!,0)</f>
        <v>#REF!</v>
      </c>
      <c r="DR31" s="15" t="e">
        <f>IF(#REF!="WP4",#REF!,0)</f>
        <v>#REF!</v>
      </c>
      <c r="DS31" s="15" t="e">
        <f>IF(#REF!="WP5",#REF!,0)</f>
        <v>#REF!</v>
      </c>
      <c r="DT31" s="15" t="e">
        <f>IF(#REF!="WP6",#REF!,0)</f>
        <v>#REF!</v>
      </c>
      <c r="DU31" s="15" t="e">
        <f>IF(#REF!="WP7",#REF!,0)</f>
        <v>#REF!</v>
      </c>
      <c r="DV31" s="15" t="e">
        <f>IF(#REF!="WP8",#REF!,0)</f>
        <v>#REF!</v>
      </c>
      <c r="DW31" s="15" t="e">
        <f>IF(#REF!="WP9",#REF!,0)</f>
        <v>#REF!</v>
      </c>
      <c r="DX31" s="1"/>
      <c r="DY31" s="13">
        <f t="shared" si="14"/>
        <v>28</v>
      </c>
      <c r="DZ31" s="15" t="e">
        <f>IF(#REF!="Administration",#REF!,0)</f>
        <v>#REF!</v>
      </c>
      <c r="EA31" s="15" t="e">
        <f>IF(#REF!="WP0",#REF!,0)</f>
        <v>#REF!</v>
      </c>
      <c r="EB31" s="15" t="e">
        <f>IF(#REF!="WP1",#REF!,0)</f>
        <v>#REF!</v>
      </c>
      <c r="EC31" s="15" t="e">
        <f>IF(#REF!="WP2",#REF!,0)</f>
        <v>#REF!</v>
      </c>
      <c r="ED31" s="15" t="e">
        <f>IF(#REF!="WP3",#REF!,0)</f>
        <v>#REF!</v>
      </c>
      <c r="EE31" s="15" t="e">
        <f>IF(#REF!="WP4",#REF!,0)</f>
        <v>#REF!</v>
      </c>
      <c r="EF31" s="15" t="e">
        <f>IF(#REF!="WP5",#REF!,0)</f>
        <v>#REF!</v>
      </c>
      <c r="EG31" s="15" t="e">
        <f>IF(#REF!="WP6",#REF!,0)</f>
        <v>#REF!</v>
      </c>
      <c r="EH31" s="1"/>
      <c r="EI31" s="13">
        <f t="shared" si="29"/>
        <v>28</v>
      </c>
      <c r="EJ31" s="15" t="e">
        <f>IF(#REF!="Administration",#REF!,0)</f>
        <v>#REF!</v>
      </c>
      <c r="EK31" s="15" t="e">
        <f>IF(#REF!="WP1",#REF!,0)</f>
        <v>#REF!</v>
      </c>
      <c r="EL31" s="15" t="e">
        <f>IF(#REF!="WP2",#REF!,0)</f>
        <v>#REF!</v>
      </c>
      <c r="EM31" s="15" t="e">
        <f>IF(#REF!="WP3",#REF!,0)</f>
        <v>#REF!</v>
      </c>
      <c r="EN31" s="15" t="e">
        <f>IF(#REF!="WP4",#REF!,0)</f>
        <v>#REF!</v>
      </c>
      <c r="EO31" s="1"/>
      <c r="EP31" s="13">
        <f t="shared" si="16"/>
        <v>28</v>
      </c>
      <c r="EQ31" s="15" t="e">
        <f>IF(#REF!="Administration",#REF!,0)</f>
        <v>#REF!</v>
      </c>
      <c r="ER31" s="15" t="e">
        <f>IF(#REF!="WP0",#REF!,0)</f>
        <v>#REF!</v>
      </c>
      <c r="ES31" s="15" t="e">
        <f>IF(#REF!="WP1",#REF!,0)</f>
        <v>#REF!</v>
      </c>
      <c r="ET31" s="15" t="e">
        <f>IF(#REF!="WP2",#REF!,0)</f>
        <v>#REF!</v>
      </c>
      <c r="EU31" s="15" t="e">
        <f>IF(#REF!="WP3",#REF!,0)</f>
        <v>#REF!</v>
      </c>
      <c r="EV31" s="15" t="e">
        <f>IF(#REF!="WP4",#REF!,0)</f>
        <v>#REF!</v>
      </c>
      <c r="EW31" s="15" t="e">
        <f>IF(#REF!="WP5",#REF!,0)</f>
        <v>#REF!</v>
      </c>
      <c r="EY31" s="13">
        <f t="shared" si="30"/>
        <v>28</v>
      </c>
      <c r="EZ31" s="15" t="e">
        <f>IF(#REF!="Administration",#REF!,0)</f>
        <v>#REF!</v>
      </c>
      <c r="FA31" s="15" t="e">
        <f>IF(#REF!="WP1",#REF!,0)</f>
        <v>#REF!</v>
      </c>
      <c r="FB31" s="15" t="e">
        <f>IF(#REF!="WP2",#REF!,0)</f>
        <v>#REF!</v>
      </c>
      <c r="FC31" s="15" t="e">
        <f>IF(#REF!="WP3",#REF!,0)</f>
        <v>#REF!</v>
      </c>
      <c r="FD31" s="15" t="e">
        <f>IF(#REF!="WP4",#REF!,0)</f>
        <v>#REF!</v>
      </c>
      <c r="FE31" s="15" t="e">
        <f>IF(#REF!="WP5",#REF!,0)</f>
        <v>#REF!</v>
      </c>
      <c r="FF31" s="15" t="e">
        <f>IF(#REF!="WP6",#REF!,0)</f>
        <v>#REF!</v>
      </c>
    </row>
    <row r="32" spans="1:162" x14ac:dyDescent="0.2">
      <c r="A32" s="1"/>
      <c r="B32" s="13">
        <f t="shared" si="18"/>
        <v>29</v>
      </c>
      <c r="C32" s="15">
        <f>IF('Project 1 name'!$D42="Administration",'Project 1 name'!$B42,0)</f>
        <v>0</v>
      </c>
      <c r="D32" s="15">
        <f>IF('Project 1 name'!$D42="WP1",'Project 1 name'!$B42,0)</f>
        <v>0</v>
      </c>
      <c r="E32" s="15">
        <f>IF('Project 1 name'!$D42="WP2",'Project 1 name'!$B42,0)</f>
        <v>0</v>
      </c>
      <c r="F32" s="15">
        <f>IF('Project 1 name'!$D42="WP3",'Project 1 name'!$B42,0)</f>
        <v>0</v>
      </c>
      <c r="G32" s="15">
        <f>IF('Project 1 name'!$D42="WP4",'Project 1 name'!$B42,0)</f>
        <v>0</v>
      </c>
      <c r="H32" s="15">
        <f>IF('Project 1 name'!$D42="WP5",'Project 1 name'!$B42,0)</f>
        <v>0</v>
      </c>
      <c r="I32" s="15">
        <f>IF('Project 1 name'!$D42="WP6",'Project 1 name'!$B42,0)</f>
        <v>0</v>
      </c>
      <c r="J32" s="15">
        <f>IF('Project 1 name'!$D42="WP7",'Project 1 name'!$B42,0)</f>
        <v>0</v>
      </c>
      <c r="K32" s="1"/>
      <c r="L32" s="13">
        <f t="shared" si="19"/>
        <v>29</v>
      </c>
      <c r="M32" s="15">
        <f>IF('Project 5 name'!$D42="WP1",'Project 5 name'!$B42,0)</f>
        <v>0</v>
      </c>
      <c r="N32" s="15">
        <f>IF('Project 5 name'!$D42="WP2",'Project 5 name'!$B42,0)</f>
        <v>0</v>
      </c>
      <c r="O32" s="15">
        <f>IF('Project 5 name'!$D42="WP3",'Project 5 name'!$B42,0)</f>
        <v>0</v>
      </c>
      <c r="P32" s="15">
        <f>IF('Project 5 name'!$D42="WP4",'Project 5 name'!$B42,0)</f>
        <v>0</v>
      </c>
      <c r="Q32" s="15">
        <f>IF('Project 5 name'!$D42="WP5",'Project 5 name'!$B42,0)</f>
        <v>0</v>
      </c>
      <c r="R32" s="15">
        <f>IF('Project 5 name'!$D42="WP6",'Project 5 name'!$B42,0)</f>
        <v>0</v>
      </c>
      <c r="S32" s="15">
        <f>IF('Project 5 name'!$D42="WP7",'Project 5 name'!$B42,0)</f>
        <v>0</v>
      </c>
      <c r="T32" s="15">
        <f>IF('Project 5 name'!$D42="WP8",'Project 5 name'!$B42,0)</f>
        <v>0</v>
      </c>
      <c r="U32" s="15">
        <f>IF('Project 5 name'!$D42="WP9",'Project 5 name'!$B42,0)</f>
        <v>0</v>
      </c>
      <c r="V32" s="1"/>
      <c r="W32" s="13">
        <f t="shared" si="20"/>
        <v>29</v>
      </c>
      <c r="X32" s="15" t="e">
        <f>IF(#REF!="Administration",#REF!,0)</f>
        <v>#REF!</v>
      </c>
      <c r="Y32" s="15" t="e">
        <f>IF(#REF!="WP1",#REF!,0)</f>
        <v>#REF!</v>
      </c>
      <c r="Z32" s="15" t="e">
        <f>IF(#REF!="WP2",#REF!,0)</f>
        <v>#REF!</v>
      </c>
      <c r="AA32" s="15" t="e">
        <f>IF(#REF!="WP3",#REF!,0)</f>
        <v>#REF!</v>
      </c>
      <c r="AB32" s="15" t="e">
        <f>IF(#REF!="WP4",#REF!,0)</f>
        <v>#REF!</v>
      </c>
      <c r="AC32" s="15" t="e">
        <f>IF(#REF!="WP5",#REF!,0)</f>
        <v>#REF!</v>
      </c>
      <c r="AD32" s="15" t="e">
        <f>IF(#REF!="WP6",#REF!,0)</f>
        <v>#REF!</v>
      </c>
      <c r="AE32" s="15" t="e">
        <f>IF(#REF!="WP7",#REF!,0)</f>
        <v>#REF!</v>
      </c>
      <c r="AF32" s="15" t="e">
        <f>IF(#REF!="WP8",#REF!,0)</f>
        <v>#REF!</v>
      </c>
      <c r="AG32" s="1"/>
      <c r="AH32" s="13">
        <f t="shared" si="21"/>
        <v>29</v>
      </c>
      <c r="AI32" s="15">
        <f>IF('Project 3 name'!$D42="Administration",'Project 3 name'!$B42,0)</f>
        <v>0</v>
      </c>
      <c r="AJ32" s="15">
        <f>IF('Project 3 name'!$D42="WP1",'Project 3 name'!$B42,0)</f>
        <v>0</v>
      </c>
      <c r="AK32" s="15">
        <f>IF('Project 3 name'!$D42="WP2",'Project 3 name'!$B42,0)</f>
        <v>0</v>
      </c>
      <c r="AL32" s="15">
        <f>IF('Project 3 name'!$D42="WP3",'Project 3 name'!$B42,0)</f>
        <v>0</v>
      </c>
      <c r="AM32" s="15">
        <f>IF('Project 3 name'!$D42="WP4",'Project 3 name'!$B42,0)</f>
        <v>0</v>
      </c>
      <c r="AN32" s="15">
        <f>IF('Project 3 name'!$D42="WP5",'Project 3 name'!$B42,0)</f>
        <v>0</v>
      </c>
      <c r="AO32" s="1"/>
      <c r="AP32" s="13">
        <f t="shared" si="22"/>
        <v>29</v>
      </c>
      <c r="AQ32" s="15" t="e">
        <f>IF('[2]ARIMENT II'!$D42="Administration",'Project 6 name'!$B42,0)</f>
        <v>#REF!</v>
      </c>
      <c r="AR32" s="15">
        <f>IF('Project 6 name'!$D42="WP1",'Project 6 name'!$B42,0)</f>
        <v>0</v>
      </c>
      <c r="AS32" s="15">
        <f>IF('Project 6 name'!$D42="WP2",'Project 6 name'!$B42,0)</f>
        <v>0</v>
      </c>
      <c r="AT32" s="15">
        <f>IF('Project 6 name'!$D42="WP3",'Project 6 name'!$B42,0)</f>
        <v>0</v>
      </c>
      <c r="AU32" s="15">
        <f>IF('Project 6 name'!$D42="WP4",'Project 6 name'!$B42,0)</f>
        <v>0</v>
      </c>
      <c r="AV32" s="15">
        <f>IF('Project 6 name'!$D42="WP5",'Project 6 name'!$B42,0)</f>
        <v>0</v>
      </c>
      <c r="AW32" s="15">
        <f>IF('Project 6 name'!$D42="WP6",'Project 6 name'!$B42,0)</f>
        <v>0</v>
      </c>
      <c r="AX32" s="1"/>
      <c r="AY32" s="13">
        <f t="shared" si="23"/>
        <v>29</v>
      </c>
      <c r="AZ32" s="15" t="e">
        <f>IF(#REF!="Administration",#REF!,0)</f>
        <v>#REF!</v>
      </c>
      <c r="BA32" s="15" t="e">
        <f>IF(#REF!="WP1",#REF!,0)</f>
        <v>#REF!</v>
      </c>
      <c r="BB32" s="15" t="e">
        <f>IF(#REF!="WP2",#REF!,0)</f>
        <v>#REF!</v>
      </c>
      <c r="BC32" s="15" t="e">
        <f>IF(#REF!="WP3",#REF!,0)</f>
        <v>#REF!</v>
      </c>
      <c r="BD32" s="15" t="e">
        <f>IF(#REF!="WP4",#REF!,0)</f>
        <v>#REF!</v>
      </c>
      <c r="BE32" s="15" t="e">
        <f>IF(#REF!="WP5",#REF!,0)</f>
        <v>#REF!</v>
      </c>
      <c r="BF32" s="1"/>
      <c r="BG32" s="13">
        <f t="shared" si="6"/>
        <v>29</v>
      </c>
      <c r="BH32" s="15" t="e">
        <f>IF(#REF!="Administration",#REF!,0)</f>
        <v>#REF!</v>
      </c>
      <c r="BI32" s="15" t="e">
        <f>IF(#REF!="WP0",#REF!,0)</f>
        <v>#REF!</v>
      </c>
      <c r="BJ32" s="15" t="e">
        <f>IF(#REF!="WP1",#REF!,0)</f>
        <v>#REF!</v>
      </c>
      <c r="BK32" s="15" t="e">
        <f>IF(#REF!="WP2",#REF!,0)</f>
        <v>#REF!</v>
      </c>
      <c r="BL32" s="15" t="e">
        <f>IF(#REF!="WP3",#REF!,0)</f>
        <v>#REF!</v>
      </c>
      <c r="BM32" s="15" t="e">
        <f>IF(#REF!="WP4",#REF!,0)</f>
        <v>#REF!</v>
      </c>
      <c r="BN32" s="1"/>
      <c r="BO32" s="13">
        <f t="shared" si="24"/>
        <v>29</v>
      </c>
      <c r="BP32" s="15" t="e">
        <f>IF(#REF!="Administration",#REF!,0)</f>
        <v>#REF!</v>
      </c>
      <c r="BQ32" s="15" t="e">
        <f>IF(#REF!="WP1",#REF!,0)</f>
        <v>#REF!</v>
      </c>
      <c r="BR32" s="15" t="e">
        <f>IF(#REF!="WP2",#REF!,0)</f>
        <v>#REF!</v>
      </c>
      <c r="BS32" s="15" t="e">
        <f>IF(#REF!="WP3",#REF!,0)</f>
        <v>#REF!</v>
      </c>
      <c r="BT32" s="15" t="e">
        <f>IF(#REF!="WP4",#REF!,0)</f>
        <v>#REF!</v>
      </c>
      <c r="BU32" s="15" t="e">
        <f>IF(#REF!="WP5",#REF!,0)</f>
        <v>#REF!</v>
      </c>
      <c r="BV32" s="15" t="e">
        <f>IF(#REF!="WP6",#REF!,0)</f>
        <v>#REF!</v>
      </c>
      <c r="BW32" s="15" t="e">
        <f>IF(#REF!="WP7",#REF!,0)</f>
        <v>#REF!</v>
      </c>
      <c r="BX32" s="15" t="e">
        <f>IF(#REF!="WP8",#REF!,0)</f>
        <v>#REF!</v>
      </c>
      <c r="BY32" s="15" t="e">
        <f>IF(#REF!="WP9",#REF!,0)</f>
        <v>#REF!</v>
      </c>
      <c r="BZ32" s="1"/>
      <c r="CA32" s="13">
        <f t="shared" si="25"/>
        <v>29</v>
      </c>
      <c r="CB32" s="15">
        <f>IF('Project 2 name'!$D42="Administration",'Project 2 name'!$B42,0)</f>
        <v>0</v>
      </c>
      <c r="CC32" s="15">
        <f>IF('Project 2 name'!$D42="WP1",'Project 2 name'!$B42,0)</f>
        <v>0</v>
      </c>
      <c r="CD32" s="15">
        <f>IF('Project 2 name'!$D42="WP2",'Project 2 name'!$B42,0)</f>
        <v>0</v>
      </c>
      <c r="CE32" s="15">
        <f>IF('Project 2 name'!$D42="WP3",'Project 2 name'!$B42,0)</f>
        <v>0</v>
      </c>
      <c r="CF32" s="15">
        <f>IF('Project 2 name'!$D42="WP4",'Project 2 name'!$B42,0)</f>
        <v>0</v>
      </c>
      <c r="CG32" s="15">
        <f>IF('Project 2 name'!$D42="WP5",'Project 2 name'!$B42,0)</f>
        <v>0</v>
      </c>
      <c r="CH32" s="15">
        <f>IF('Project 2 name'!$D42="WP6",'Project 2 name'!$B42,0)</f>
        <v>0</v>
      </c>
      <c r="CI32" s="15">
        <f>IF('Project 2 name'!$D42="WP7",'Project 2 name'!$B42,0)</f>
        <v>0</v>
      </c>
      <c r="CJ32" s="1"/>
      <c r="CK32" s="13">
        <f t="shared" si="26"/>
        <v>29</v>
      </c>
      <c r="CL32" s="15" t="e">
        <f>IF(#REF!="Administration",#REF!,0)</f>
        <v>#REF!</v>
      </c>
      <c r="CM32" s="15" t="e">
        <f>IF(#REF!="WP7",#REF!,0)</f>
        <v>#REF!</v>
      </c>
      <c r="CN32" s="15" t="e">
        <f>IF(#REF!="WP2",#REF!,0)</f>
        <v>#REF!</v>
      </c>
      <c r="CO32" s="15" t="e">
        <f>IF(#REF!="WP3",#REF!,0)</f>
        <v>#REF!</v>
      </c>
      <c r="CP32" s="15" t="e">
        <f>IF(#REF!="WP4",#REF!,0)</f>
        <v>#REF!</v>
      </c>
      <c r="CQ32" s="15" t="e">
        <f>IF(#REF!="WP5",#REF!,0)</f>
        <v>#REF!</v>
      </c>
      <c r="CR32" s="15" t="e">
        <f>IF(#REF!="WP6",#REF!,0)</f>
        <v>#REF!</v>
      </c>
      <c r="CS32" s="1"/>
      <c r="CT32" s="13">
        <f t="shared" si="27"/>
        <v>29</v>
      </c>
      <c r="CU32" s="15">
        <f>IF('Project 4 name'!$D42="Administration",'Project 4 name'!$B42,0)</f>
        <v>0</v>
      </c>
      <c r="CV32" s="15">
        <f>IF('Project 4 name'!$D42="WP1",'Project 4 name'!$B42,0)</f>
        <v>0</v>
      </c>
      <c r="CW32" s="15">
        <f>IF('Project 4 name'!$D42="WP2",'Project 4 name'!$B42,0)</f>
        <v>0</v>
      </c>
      <c r="CX32" s="15">
        <f>IF('Project 4 name'!$D42="WP3",'Project 4 name'!$B42,0)</f>
        <v>0</v>
      </c>
      <c r="CY32" s="15">
        <f>IF('Project 4 name'!$D42="WP4",'Project 4 name'!$B42,0)</f>
        <v>0</v>
      </c>
      <c r="CZ32" s="15">
        <f>IF('Project 4 name'!$D42="WP5",'Project 4 name'!$B42,0)</f>
        <v>0</v>
      </c>
      <c r="DA32" s="15">
        <f>IF('Project 4 name'!$D42="WP6",'Project 4 name'!$B42,0)</f>
        <v>0</v>
      </c>
      <c r="DB32" s="1"/>
      <c r="DC32" s="13">
        <f t="shared" si="11"/>
        <v>29</v>
      </c>
      <c r="DD32" s="15">
        <f>IF(MVZI!$D42="Administration",MVZI!$B42,0)</f>
        <v>0</v>
      </c>
      <c r="DE32" s="15">
        <f>IF(MVZI!$D42="WP0",MVZI!$B42,0)</f>
        <v>0</v>
      </c>
      <c r="DF32" s="1"/>
      <c r="DG32" s="13">
        <f t="shared" si="28"/>
        <v>29</v>
      </c>
      <c r="DH32" s="15" t="e">
        <f>IF(#REF!="Administration",#REF!,0)</f>
        <v>#REF!</v>
      </c>
      <c r="DI32" s="15" t="e">
        <f>IF(#REF!="WP1",#REF!,0)</f>
        <v>#REF!</v>
      </c>
      <c r="DJ32" s="15" t="e">
        <f>IF(#REF!="WP2",#REF!,0)</f>
        <v>#REF!</v>
      </c>
      <c r="DK32" s="15" t="e">
        <f>IF(#REF!="WP3",#REF!,0)</f>
        <v>#REF!</v>
      </c>
      <c r="DL32" s="1"/>
      <c r="DM32" s="13">
        <f t="shared" si="13"/>
        <v>29</v>
      </c>
      <c r="DN32" s="15" t="e">
        <f>IF(#REF!="Administration",#REF!,0)</f>
        <v>#REF!</v>
      </c>
      <c r="DO32" s="15" t="e">
        <f>IF(#REF!="WP1",#REF!,0)</f>
        <v>#REF!</v>
      </c>
      <c r="DP32" s="15" t="e">
        <f>IF(#REF!="WP2",#REF!,0)</f>
        <v>#REF!</v>
      </c>
      <c r="DQ32" s="15" t="e">
        <f>IF(#REF!="WP3",#REF!,0)</f>
        <v>#REF!</v>
      </c>
      <c r="DR32" s="15" t="e">
        <f>IF(#REF!="WP4",#REF!,0)</f>
        <v>#REF!</v>
      </c>
      <c r="DS32" s="15" t="e">
        <f>IF(#REF!="WP5",#REF!,0)</f>
        <v>#REF!</v>
      </c>
      <c r="DT32" s="15" t="e">
        <f>IF(#REF!="WP6",#REF!,0)</f>
        <v>#REF!</v>
      </c>
      <c r="DU32" s="15" t="e">
        <f>IF(#REF!="WP7",#REF!,0)</f>
        <v>#REF!</v>
      </c>
      <c r="DV32" s="15" t="e">
        <f>IF(#REF!="WP8",#REF!,0)</f>
        <v>#REF!</v>
      </c>
      <c r="DW32" s="15" t="e">
        <f>IF(#REF!="WP9",#REF!,0)</f>
        <v>#REF!</v>
      </c>
      <c r="DX32" s="1"/>
      <c r="DY32" s="13">
        <f t="shared" si="14"/>
        <v>29</v>
      </c>
      <c r="DZ32" s="15" t="e">
        <f>IF(#REF!="Administration",#REF!,0)</f>
        <v>#REF!</v>
      </c>
      <c r="EA32" s="15" t="e">
        <f>IF(#REF!="WP0",#REF!,0)</f>
        <v>#REF!</v>
      </c>
      <c r="EB32" s="15" t="e">
        <f>IF(#REF!="WP1",#REF!,0)</f>
        <v>#REF!</v>
      </c>
      <c r="EC32" s="15" t="e">
        <f>IF(#REF!="WP2",#REF!,0)</f>
        <v>#REF!</v>
      </c>
      <c r="ED32" s="15" t="e">
        <f>IF(#REF!="WP3",#REF!,0)</f>
        <v>#REF!</v>
      </c>
      <c r="EE32" s="15" t="e">
        <f>IF(#REF!="WP4",#REF!,0)</f>
        <v>#REF!</v>
      </c>
      <c r="EF32" s="15" t="e">
        <f>IF(#REF!="WP5",#REF!,0)</f>
        <v>#REF!</v>
      </c>
      <c r="EG32" s="15" t="e">
        <f>IF(#REF!="WP6",#REF!,0)</f>
        <v>#REF!</v>
      </c>
      <c r="EH32" s="1"/>
      <c r="EI32" s="13">
        <f t="shared" si="29"/>
        <v>29</v>
      </c>
      <c r="EJ32" s="15" t="e">
        <f>IF(#REF!="Administration",#REF!,0)</f>
        <v>#REF!</v>
      </c>
      <c r="EK32" s="15" t="e">
        <f>IF(#REF!="WP1",#REF!,0)</f>
        <v>#REF!</v>
      </c>
      <c r="EL32" s="15" t="e">
        <f>IF(#REF!="WP2",#REF!,0)</f>
        <v>#REF!</v>
      </c>
      <c r="EM32" s="15" t="e">
        <f>IF(#REF!="WP3",#REF!,0)</f>
        <v>#REF!</v>
      </c>
      <c r="EN32" s="15" t="e">
        <f>IF(#REF!="WP4",#REF!,0)</f>
        <v>#REF!</v>
      </c>
      <c r="EO32" s="1"/>
      <c r="EP32" s="13">
        <f t="shared" si="16"/>
        <v>29</v>
      </c>
      <c r="EQ32" s="15" t="e">
        <f>IF(#REF!="Administration",#REF!,0)</f>
        <v>#REF!</v>
      </c>
      <c r="ER32" s="15" t="e">
        <f>IF(#REF!="WP0",#REF!,0)</f>
        <v>#REF!</v>
      </c>
      <c r="ES32" s="15" t="e">
        <f>IF(#REF!="WP1",#REF!,0)</f>
        <v>#REF!</v>
      </c>
      <c r="ET32" s="15" t="e">
        <f>IF(#REF!="WP2",#REF!,0)</f>
        <v>#REF!</v>
      </c>
      <c r="EU32" s="15" t="e">
        <f>IF(#REF!="WP3",#REF!,0)</f>
        <v>#REF!</v>
      </c>
      <c r="EV32" s="15" t="e">
        <f>IF(#REF!="WP4",#REF!,0)</f>
        <v>#REF!</v>
      </c>
      <c r="EW32" s="15" t="e">
        <f>IF(#REF!="WP5",#REF!,0)</f>
        <v>#REF!</v>
      </c>
      <c r="EY32" s="13">
        <f t="shared" si="30"/>
        <v>29</v>
      </c>
      <c r="EZ32" s="15" t="e">
        <f>IF(#REF!="Administration",#REF!,0)</f>
        <v>#REF!</v>
      </c>
      <c r="FA32" s="15" t="e">
        <f>IF(#REF!="WP1",#REF!,0)</f>
        <v>#REF!</v>
      </c>
      <c r="FB32" s="15" t="e">
        <f>IF(#REF!="WP2",#REF!,0)</f>
        <v>#REF!</v>
      </c>
      <c r="FC32" s="15" t="e">
        <f>IF(#REF!="WP3",#REF!,0)</f>
        <v>#REF!</v>
      </c>
      <c r="FD32" s="15" t="e">
        <f>IF(#REF!="WP4",#REF!,0)</f>
        <v>#REF!</v>
      </c>
      <c r="FE32" s="15" t="e">
        <f>IF(#REF!="WP5",#REF!,0)</f>
        <v>#REF!</v>
      </c>
      <c r="FF32" s="15" t="e">
        <f>IF(#REF!="WP6",#REF!,0)</f>
        <v>#REF!</v>
      </c>
    </row>
    <row r="33" spans="1:162" x14ac:dyDescent="0.2">
      <c r="A33" s="1"/>
      <c r="B33" s="13">
        <f t="shared" si="18"/>
        <v>30</v>
      </c>
      <c r="C33" s="15">
        <f>IF('Project 1 name'!$D43="Administration",'Project 1 name'!$B43,0)</f>
        <v>0</v>
      </c>
      <c r="D33" s="15">
        <f>IF('Project 1 name'!$D43="WP1",'Project 1 name'!$B43,0)</f>
        <v>0</v>
      </c>
      <c r="E33" s="15">
        <f>IF('Project 1 name'!$D43="WP2",'Project 1 name'!$B43,0)</f>
        <v>0</v>
      </c>
      <c r="F33" s="15">
        <f>IF('Project 1 name'!$D43="WP3",'Project 1 name'!$B43,0)</f>
        <v>0</v>
      </c>
      <c r="G33" s="15">
        <f>IF('Project 1 name'!$D43="WP4",'Project 1 name'!$B43,0)</f>
        <v>0</v>
      </c>
      <c r="H33" s="15">
        <f>IF('Project 1 name'!$D43="WP5",'Project 1 name'!$B43,0)</f>
        <v>0</v>
      </c>
      <c r="I33" s="15">
        <f>IF('Project 1 name'!$D43="WP6",'Project 1 name'!$B43,0)</f>
        <v>0</v>
      </c>
      <c r="J33" s="15">
        <f>IF('Project 1 name'!$D43="WP7",'Project 1 name'!$B43,0)</f>
        <v>0</v>
      </c>
      <c r="K33" s="1"/>
      <c r="L33" s="13">
        <f t="shared" si="19"/>
        <v>30</v>
      </c>
      <c r="M33" s="15">
        <f>IF('Project 5 name'!$D43="WP1",'Project 5 name'!$B43,0)</f>
        <v>0</v>
      </c>
      <c r="N33" s="15">
        <f>IF('Project 5 name'!$D43="WP2",'Project 5 name'!$B43,0)</f>
        <v>0</v>
      </c>
      <c r="O33" s="15">
        <f>IF('Project 5 name'!$D43="WP3",'Project 5 name'!$B43,0)</f>
        <v>0</v>
      </c>
      <c r="P33" s="15">
        <f>IF('Project 5 name'!$D43="WP4",'Project 5 name'!$B43,0)</f>
        <v>0</v>
      </c>
      <c r="Q33" s="15">
        <f>IF('Project 5 name'!$D43="WP5",'Project 5 name'!$B43,0)</f>
        <v>0</v>
      </c>
      <c r="R33" s="15">
        <f>IF('Project 5 name'!$D43="WP6",'Project 5 name'!$B43,0)</f>
        <v>0</v>
      </c>
      <c r="S33" s="15">
        <f>IF('Project 5 name'!$D43="WP7",'Project 5 name'!$B43,0)</f>
        <v>0</v>
      </c>
      <c r="T33" s="15">
        <f>IF('Project 5 name'!$D43="WP8",'Project 5 name'!$B43,0)</f>
        <v>0</v>
      </c>
      <c r="U33" s="15">
        <f>IF('Project 5 name'!$D43="WP9",'Project 5 name'!$B43,0)</f>
        <v>0</v>
      </c>
      <c r="V33" s="1"/>
      <c r="W33" s="13">
        <f t="shared" si="20"/>
        <v>30</v>
      </c>
      <c r="X33" s="15" t="e">
        <f>IF(#REF!="Administration",#REF!,0)</f>
        <v>#REF!</v>
      </c>
      <c r="Y33" s="15" t="e">
        <f>IF(#REF!="WP1",#REF!,0)</f>
        <v>#REF!</v>
      </c>
      <c r="Z33" s="15" t="e">
        <f>IF(#REF!="WP2",#REF!,0)</f>
        <v>#REF!</v>
      </c>
      <c r="AA33" s="15" t="e">
        <f>IF(#REF!="WP3",#REF!,0)</f>
        <v>#REF!</v>
      </c>
      <c r="AB33" s="15" t="e">
        <f>IF(#REF!="WP4",#REF!,0)</f>
        <v>#REF!</v>
      </c>
      <c r="AC33" s="15" t="e">
        <f>IF(#REF!="WP5",#REF!,0)</f>
        <v>#REF!</v>
      </c>
      <c r="AD33" s="15" t="e">
        <f>IF(#REF!="WP6",#REF!,0)</f>
        <v>#REF!</v>
      </c>
      <c r="AE33" s="15" t="e">
        <f>IF(#REF!="WP7",#REF!,0)</f>
        <v>#REF!</v>
      </c>
      <c r="AF33" s="15" t="e">
        <f>IF(#REF!="WP8",#REF!,0)</f>
        <v>#REF!</v>
      </c>
      <c r="AG33" s="1"/>
      <c r="AH33" s="13">
        <f t="shared" si="21"/>
        <v>30</v>
      </c>
      <c r="AI33" s="15">
        <f>IF('Project 3 name'!$D43="Administration",'Project 3 name'!$B43,0)</f>
        <v>0</v>
      </c>
      <c r="AJ33" s="15">
        <f>IF('Project 3 name'!$D43="WP1",'Project 3 name'!$B43,0)</f>
        <v>0</v>
      </c>
      <c r="AK33" s="15">
        <f>IF('Project 3 name'!$D43="WP2",'Project 3 name'!$B43,0)</f>
        <v>0</v>
      </c>
      <c r="AL33" s="15">
        <f>IF('Project 3 name'!$D43="WP3",'Project 3 name'!$B43,0)</f>
        <v>0</v>
      </c>
      <c r="AM33" s="15">
        <f>IF('Project 3 name'!$D43="WP4",'Project 3 name'!$B43,0)</f>
        <v>0</v>
      </c>
      <c r="AN33" s="15">
        <f>IF('Project 3 name'!$D43="WP5",'Project 3 name'!$B43,0)</f>
        <v>0</v>
      </c>
      <c r="AO33" s="1"/>
      <c r="AP33" s="13">
        <f t="shared" si="22"/>
        <v>30</v>
      </c>
      <c r="AQ33" s="15" t="e">
        <f>IF('[2]ARIMENT II'!$D43="Administration",'Project 6 name'!$B43,0)</f>
        <v>#REF!</v>
      </c>
      <c r="AR33" s="15">
        <f>IF('Project 6 name'!$D43="WP1",'Project 6 name'!$B43,0)</f>
        <v>0</v>
      </c>
      <c r="AS33" s="15">
        <f>IF('Project 6 name'!$D43="WP2",'Project 6 name'!$B43,0)</f>
        <v>0</v>
      </c>
      <c r="AT33" s="15">
        <f>IF('Project 6 name'!$D43="WP3",'Project 6 name'!$B43,0)</f>
        <v>0</v>
      </c>
      <c r="AU33" s="15">
        <f>IF('Project 6 name'!$D43="WP4",'Project 6 name'!$B43,0)</f>
        <v>0</v>
      </c>
      <c r="AV33" s="15">
        <f>IF('Project 6 name'!$D43="WP5",'Project 6 name'!$B43,0)</f>
        <v>0</v>
      </c>
      <c r="AW33" s="15">
        <f>IF('Project 6 name'!$D43="WP6",'Project 6 name'!$B43,0)</f>
        <v>0</v>
      </c>
      <c r="AX33" s="1"/>
      <c r="AY33" s="13">
        <f t="shared" si="23"/>
        <v>30</v>
      </c>
      <c r="AZ33" s="15" t="e">
        <f>IF(#REF!="Administration",#REF!,0)</f>
        <v>#REF!</v>
      </c>
      <c r="BA33" s="15" t="e">
        <f>IF(#REF!="WP1",#REF!,0)</f>
        <v>#REF!</v>
      </c>
      <c r="BB33" s="15" t="e">
        <f>IF(#REF!="WP2",#REF!,0)</f>
        <v>#REF!</v>
      </c>
      <c r="BC33" s="15" t="e">
        <f>IF(#REF!="WP3",#REF!,0)</f>
        <v>#REF!</v>
      </c>
      <c r="BD33" s="15" t="e">
        <f>IF(#REF!="WP4",#REF!,0)</f>
        <v>#REF!</v>
      </c>
      <c r="BE33" s="15" t="e">
        <f>IF(#REF!="WP5",#REF!,0)</f>
        <v>#REF!</v>
      </c>
      <c r="BF33" s="1"/>
      <c r="BG33" s="13">
        <f t="shared" si="6"/>
        <v>30</v>
      </c>
      <c r="BH33" s="15" t="e">
        <f>IF(#REF!="Administration",#REF!,0)</f>
        <v>#REF!</v>
      </c>
      <c r="BI33" s="15" t="e">
        <f>IF(#REF!="WP0",#REF!,0)</f>
        <v>#REF!</v>
      </c>
      <c r="BJ33" s="15" t="e">
        <f>IF(#REF!="WP1",#REF!,0)</f>
        <v>#REF!</v>
      </c>
      <c r="BK33" s="15" t="e">
        <f>IF(#REF!="WP2",#REF!,0)</f>
        <v>#REF!</v>
      </c>
      <c r="BL33" s="15" t="e">
        <f>IF(#REF!="WP3",#REF!,0)</f>
        <v>#REF!</v>
      </c>
      <c r="BM33" s="15" t="e">
        <f>IF(#REF!="WP4",#REF!,0)</f>
        <v>#REF!</v>
      </c>
      <c r="BN33" s="1"/>
      <c r="BO33" s="13">
        <f t="shared" si="24"/>
        <v>30</v>
      </c>
      <c r="BP33" s="15" t="e">
        <f>IF(#REF!="Administration",#REF!,0)</f>
        <v>#REF!</v>
      </c>
      <c r="BQ33" s="15" t="e">
        <f>IF(#REF!="WP1",#REF!,0)</f>
        <v>#REF!</v>
      </c>
      <c r="BR33" s="15" t="e">
        <f>IF(#REF!="WP2",#REF!,0)</f>
        <v>#REF!</v>
      </c>
      <c r="BS33" s="15" t="e">
        <f>IF(#REF!="WP3",#REF!,0)</f>
        <v>#REF!</v>
      </c>
      <c r="BT33" s="15" t="e">
        <f>IF(#REF!="WP4",#REF!,0)</f>
        <v>#REF!</v>
      </c>
      <c r="BU33" s="15" t="e">
        <f>IF(#REF!="WP5",#REF!,0)</f>
        <v>#REF!</v>
      </c>
      <c r="BV33" s="15" t="e">
        <f>IF(#REF!="WP6",#REF!,0)</f>
        <v>#REF!</v>
      </c>
      <c r="BW33" s="15" t="e">
        <f>IF(#REF!="WP7",#REF!,0)</f>
        <v>#REF!</v>
      </c>
      <c r="BX33" s="15" t="e">
        <f>IF(#REF!="WP8",#REF!,0)</f>
        <v>#REF!</v>
      </c>
      <c r="BY33" s="15" t="e">
        <f>IF(#REF!="WP9",#REF!,0)</f>
        <v>#REF!</v>
      </c>
      <c r="BZ33" s="1"/>
      <c r="CA33" s="13">
        <f t="shared" si="25"/>
        <v>30</v>
      </c>
      <c r="CB33" s="15">
        <f>IF('Project 2 name'!$D43="Administration",'Project 2 name'!$B43,0)</f>
        <v>0</v>
      </c>
      <c r="CC33" s="15">
        <f>IF('Project 2 name'!$D43="WP1",'Project 2 name'!$B43,0)</f>
        <v>0</v>
      </c>
      <c r="CD33" s="15">
        <f>IF('Project 2 name'!$D43="WP2",'Project 2 name'!$B43,0)</f>
        <v>0</v>
      </c>
      <c r="CE33" s="15">
        <f>IF('Project 2 name'!$D43="WP3",'Project 2 name'!$B43,0)</f>
        <v>0</v>
      </c>
      <c r="CF33" s="15">
        <f>IF('Project 2 name'!$D43="WP4",'Project 2 name'!$B43,0)</f>
        <v>0</v>
      </c>
      <c r="CG33" s="15">
        <f>IF('Project 2 name'!$D43="WP5",'Project 2 name'!$B43,0)</f>
        <v>0</v>
      </c>
      <c r="CH33" s="15">
        <f>IF('Project 2 name'!$D43="WP6",'Project 2 name'!$B43,0)</f>
        <v>0</v>
      </c>
      <c r="CI33" s="15">
        <f>IF('Project 2 name'!$D43="WP7",'Project 2 name'!$B43,0)</f>
        <v>0</v>
      </c>
      <c r="CJ33" s="1"/>
      <c r="CK33" s="13">
        <f t="shared" si="26"/>
        <v>30</v>
      </c>
      <c r="CL33" s="15" t="e">
        <f>IF(#REF!="Administration",#REF!,0)</f>
        <v>#REF!</v>
      </c>
      <c r="CM33" s="15" t="e">
        <f>IF(#REF!="WP7",#REF!,0)</f>
        <v>#REF!</v>
      </c>
      <c r="CN33" s="15" t="e">
        <f>IF(#REF!="WP2",#REF!,0)</f>
        <v>#REF!</v>
      </c>
      <c r="CO33" s="15" t="e">
        <f>IF(#REF!="WP3",#REF!,0)</f>
        <v>#REF!</v>
      </c>
      <c r="CP33" s="15" t="e">
        <f>IF(#REF!="WP4",#REF!,0)</f>
        <v>#REF!</v>
      </c>
      <c r="CQ33" s="15" t="e">
        <f>IF(#REF!="WP5",#REF!,0)</f>
        <v>#REF!</v>
      </c>
      <c r="CR33" s="15" t="e">
        <f>IF(#REF!="WP6",#REF!,0)</f>
        <v>#REF!</v>
      </c>
      <c r="CS33" s="1"/>
      <c r="CT33" s="13">
        <f t="shared" si="27"/>
        <v>30</v>
      </c>
      <c r="CU33" s="15">
        <f>IF('Project 4 name'!$D43="Administration",'Project 4 name'!$B43,0)</f>
        <v>0</v>
      </c>
      <c r="CV33" s="15">
        <f>IF('Project 4 name'!$D43="WP1",'Project 4 name'!$B43,0)</f>
        <v>0</v>
      </c>
      <c r="CW33" s="15">
        <f>IF('Project 4 name'!$D43="WP2",'Project 4 name'!$B43,0)</f>
        <v>0</v>
      </c>
      <c r="CX33" s="15">
        <f>IF('Project 4 name'!$D43="WP3",'Project 4 name'!$B43,0)</f>
        <v>0</v>
      </c>
      <c r="CY33" s="15">
        <f>IF('Project 4 name'!$D43="WP4",'Project 4 name'!$B43,0)</f>
        <v>0</v>
      </c>
      <c r="CZ33" s="15">
        <f>IF('Project 4 name'!$D43="WP5",'Project 4 name'!$B43,0)</f>
        <v>0</v>
      </c>
      <c r="DA33" s="15">
        <f>IF('Project 4 name'!$D43="WP6",'Project 4 name'!$B43,0)</f>
        <v>0</v>
      </c>
      <c r="DB33" s="1"/>
      <c r="DC33" s="13">
        <f t="shared" si="11"/>
        <v>30</v>
      </c>
      <c r="DD33" s="15">
        <f>IF(MVZI!$D43="Administration",MVZI!$B43,0)</f>
        <v>0</v>
      </c>
      <c r="DE33" s="15">
        <f>IF(MVZI!$D43="WP0",MVZI!$B43,0)</f>
        <v>0</v>
      </c>
      <c r="DF33" s="1"/>
      <c r="DG33" s="13">
        <f t="shared" si="28"/>
        <v>30</v>
      </c>
      <c r="DH33" s="15" t="e">
        <f>IF(#REF!="Administration",#REF!,0)</f>
        <v>#REF!</v>
      </c>
      <c r="DI33" s="15" t="e">
        <f>IF(#REF!="WP1",#REF!,0)</f>
        <v>#REF!</v>
      </c>
      <c r="DJ33" s="15" t="e">
        <f>IF(#REF!="WP2",#REF!,0)</f>
        <v>#REF!</v>
      </c>
      <c r="DK33" s="15" t="e">
        <f>IF(#REF!="WP3",#REF!,0)</f>
        <v>#REF!</v>
      </c>
      <c r="DL33" s="1"/>
      <c r="DM33" s="13">
        <f t="shared" si="13"/>
        <v>30</v>
      </c>
      <c r="DN33" s="15" t="e">
        <f>IF(#REF!="Administration",#REF!,0)</f>
        <v>#REF!</v>
      </c>
      <c r="DO33" s="15" t="e">
        <f>IF(#REF!="WP1",#REF!,0)</f>
        <v>#REF!</v>
      </c>
      <c r="DP33" s="15" t="e">
        <f>IF(#REF!="WP2",#REF!,0)</f>
        <v>#REF!</v>
      </c>
      <c r="DQ33" s="15" t="e">
        <f>IF(#REF!="WP3",#REF!,0)</f>
        <v>#REF!</v>
      </c>
      <c r="DR33" s="15" t="e">
        <f>IF(#REF!="WP4",#REF!,0)</f>
        <v>#REF!</v>
      </c>
      <c r="DS33" s="15" t="e">
        <f>IF(#REF!="WP5",#REF!,0)</f>
        <v>#REF!</v>
      </c>
      <c r="DT33" s="15" t="e">
        <f>IF(#REF!="WP6",#REF!,0)</f>
        <v>#REF!</v>
      </c>
      <c r="DU33" s="15" t="e">
        <f>IF(#REF!="WP7",#REF!,0)</f>
        <v>#REF!</v>
      </c>
      <c r="DV33" s="15" t="e">
        <f>IF(#REF!="WP8",#REF!,0)</f>
        <v>#REF!</v>
      </c>
      <c r="DW33" s="15" t="e">
        <f>IF(#REF!="WP9",#REF!,0)</f>
        <v>#REF!</v>
      </c>
      <c r="DX33" s="1"/>
      <c r="DY33" s="13">
        <f t="shared" si="14"/>
        <v>30</v>
      </c>
      <c r="DZ33" s="15" t="e">
        <f>IF(#REF!="Administration",#REF!,0)</f>
        <v>#REF!</v>
      </c>
      <c r="EA33" s="15" t="e">
        <f>IF(#REF!="WP0",#REF!,0)</f>
        <v>#REF!</v>
      </c>
      <c r="EB33" s="15" t="e">
        <f>IF(#REF!="WP1",#REF!,0)</f>
        <v>#REF!</v>
      </c>
      <c r="EC33" s="15" t="e">
        <f>IF(#REF!="WP2",#REF!,0)</f>
        <v>#REF!</v>
      </c>
      <c r="ED33" s="15" t="e">
        <f>IF(#REF!="WP3",#REF!,0)</f>
        <v>#REF!</v>
      </c>
      <c r="EE33" s="15" t="e">
        <f>IF(#REF!="WP4",#REF!,0)</f>
        <v>#REF!</v>
      </c>
      <c r="EF33" s="15" t="e">
        <f>IF(#REF!="WP5",#REF!,0)</f>
        <v>#REF!</v>
      </c>
      <c r="EG33" s="15" t="e">
        <f>IF(#REF!="WP6",#REF!,0)</f>
        <v>#REF!</v>
      </c>
      <c r="EH33" s="1"/>
      <c r="EI33" s="13">
        <f t="shared" si="29"/>
        <v>30</v>
      </c>
      <c r="EJ33" s="15" t="e">
        <f>IF(#REF!="Administration",#REF!,0)</f>
        <v>#REF!</v>
      </c>
      <c r="EK33" s="15" t="e">
        <f>IF(#REF!="WP1",#REF!,0)</f>
        <v>#REF!</v>
      </c>
      <c r="EL33" s="15" t="e">
        <f>IF(#REF!="WP2",#REF!,0)</f>
        <v>#REF!</v>
      </c>
      <c r="EM33" s="15" t="e">
        <f>IF(#REF!="WP3",#REF!,0)</f>
        <v>#REF!</v>
      </c>
      <c r="EN33" s="15" t="e">
        <f>IF(#REF!="WP4",#REF!,0)</f>
        <v>#REF!</v>
      </c>
      <c r="EO33" s="1"/>
      <c r="EP33" s="13">
        <f t="shared" si="16"/>
        <v>30</v>
      </c>
      <c r="EQ33" s="15" t="e">
        <f>IF(#REF!="Administration",#REF!,0)</f>
        <v>#REF!</v>
      </c>
      <c r="ER33" s="15" t="e">
        <f>IF(#REF!="WP0",#REF!,0)</f>
        <v>#REF!</v>
      </c>
      <c r="ES33" s="15" t="e">
        <f>IF(#REF!="WP1",#REF!,0)</f>
        <v>#REF!</v>
      </c>
      <c r="ET33" s="15" t="e">
        <f>IF(#REF!="WP2",#REF!,0)</f>
        <v>#REF!</v>
      </c>
      <c r="EU33" s="15" t="e">
        <f>IF(#REF!="WP3",#REF!,0)</f>
        <v>#REF!</v>
      </c>
      <c r="EV33" s="15" t="e">
        <f>IF(#REF!="WP4",#REF!,0)</f>
        <v>#REF!</v>
      </c>
      <c r="EW33" s="15" t="e">
        <f>IF(#REF!="WP5",#REF!,0)</f>
        <v>#REF!</v>
      </c>
      <c r="EY33" s="13">
        <f t="shared" si="30"/>
        <v>30</v>
      </c>
      <c r="EZ33" s="15" t="e">
        <f>IF(#REF!="Administration",#REF!,0)</f>
        <v>#REF!</v>
      </c>
      <c r="FA33" s="15" t="e">
        <f>IF(#REF!="WP1",#REF!,0)</f>
        <v>#REF!</v>
      </c>
      <c r="FB33" s="15" t="e">
        <f>IF(#REF!="WP2",#REF!,0)</f>
        <v>#REF!</v>
      </c>
      <c r="FC33" s="15" t="e">
        <f>IF(#REF!="WP3",#REF!,0)</f>
        <v>#REF!</v>
      </c>
      <c r="FD33" s="15" t="e">
        <f>IF(#REF!="WP4",#REF!,0)</f>
        <v>#REF!</v>
      </c>
      <c r="FE33" s="15" t="e">
        <f>IF(#REF!="WP5",#REF!,0)</f>
        <v>#REF!</v>
      </c>
      <c r="FF33" s="15" t="e">
        <f>IF(#REF!="WP6",#REF!,0)</f>
        <v>#REF!</v>
      </c>
    </row>
    <row r="34" spans="1:162" x14ac:dyDescent="0.2">
      <c r="A34" s="1"/>
      <c r="B34" s="13">
        <v>31</v>
      </c>
      <c r="C34" s="15">
        <f>IF('Project 1 name'!$D44="Administration",'Project 1 name'!$B44,0)</f>
        <v>0</v>
      </c>
      <c r="D34" s="15">
        <f>IF('Project 1 name'!$D44="WP1",'Project 1 name'!$B44,0)</f>
        <v>0</v>
      </c>
      <c r="E34" s="15">
        <f>IF('Project 1 name'!$D44="WP2",'Project 1 name'!$B44,0)</f>
        <v>0</v>
      </c>
      <c r="F34" s="15">
        <f>IF('Project 1 name'!$D44="WP3",'Project 1 name'!$B44,0)</f>
        <v>0</v>
      </c>
      <c r="G34" s="15">
        <f>IF('Project 1 name'!$D44="WP4",'Project 1 name'!$B44,0)</f>
        <v>0</v>
      </c>
      <c r="H34" s="15">
        <f>IF('Project 1 name'!$D44="WP5",'Project 1 name'!$B44,0)</f>
        <v>0</v>
      </c>
      <c r="I34" s="15">
        <f>IF('Project 1 name'!$D44="WP6",'Project 1 name'!$B44,0)</f>
        <v>0</v>
      </c>
      <c r="J34" s="15">
        <f>IF('Project 1 name'!$D44="WP7",'Project 1 name'!$B44,0)</f>
        <v>0</v>
      </c>
      <c r="K34" s="1"/>
      <c r="L34" s="13">
        <v>31</v>
      </c>
      <c r="M34" s="15">
        <f>IF('Project 5 name'!$D44="WP1",'Project 5 name'!$B44,0)</f>
        <v>0</v>
      </c>
      <c r="N34" s="15">
        <f>IF('Project 5 name'!$D44="WP2",'Project 5 name'!$B44,0)</f>
        <v>0</v>
      </c>
      <c r="O34" s="15">
        <f>IF('Project 5 name'!$D44="WP3",'Project 5 name'!$B44,0)</f>
        <v>0</v>
      </c>
      <c r="P34" s="15">
        <f>IF('Project 5 name'!$D44="WP4",'Project 5 name'!$B44,0)</f>
        <v>0</v>
      </c>
      <c r="Q34" s="15">
        <f>IF('Project 5 name'!$D44="WP5",'Project 5 name'!$B44,0)</f>
        <v>0</v>
      </c>
      <c r="R34" s="15">
        <f>IF('Project 5 name'!$D44="WP6",'Project 5 name'!$B44,0)</f>
        <v>0</v>
      </c>
      <c r="S34" s="15">
        <f>IF('Project 5 name'!$D44="WP7",'Project 5 name'!$B44,0)</f>
        <v>0</v>
      </c>
      <c r="T34" s="15">
        <f>IF('Project 5 name'!$D44="WP8",'Project 5 name'!$B44,0)</f>
        <v>0</v>
      </c>
      <c r="U34" s="15">
        <f>IF('Project 5 name'!$D44="WP9",'Project 5 name'!$B44,0)</f>
        <v>0</v>
      </c>
      <c r="V34" s="1"/>
      <c r="W34" s="13">
        <v>31</v>
      </c>
      <c r="X34" s="15" t="e">
        <f>IF(#REF!="Administration",#REF!,0)</f>
        <v>#REF!</v>
      </c>
      <c r="Y34" s="15" t="e">
        <f>IF(#REF!="WP1",#REF!,0)</f>
        <v>#REF!</v>
      </c>
      <c r="Z34" s="15" t="e">
        <f>IF(#REF!="WP2",#REF!,0)</f>
        <v>#REF!</v>
      </c>
      <c r="AA34" s="15" t="e">
        <f>IF(#REF!="WP3",#REF!,0)</f>
        <v>#REF!</v>
      </c>
      <c r="AB34" s="15" t="e">
        <f>IF(#REF!="WP4",#REF!,0)</f>
        <v>#REF!</v>
      </c>
      <c r="AC34" s="15" t="e">
        <f>IF(#REF!="WP5",#REF!,0)</f>
        <v>#REF!</v>
      </c>
      <c r="AD34" s="15" t="e">
        <f>IF(#REF!="WP6",#REF!,0)</f>
        <v>#REF!</v>
      </c>
      <c r="AE34" s="15" t="e">
        <f>IF(#REF!="WP7",#REF!,0)</f>
        <v>#REF!</v>
      </c>
      <c r="AF34" s="15" t="e">
        <f>IF(#REF!="WP8",#REF!,0)</f>
        <v>#REF!</v>
      </c>
      <c r="AG34" s="1"/>
      <c r="AH34" s="13">
        <v>31</v>
      </c>
      <c r="AI34" s="15">
        <f>IF('Project 3 name'!$D44="Administration",'Project 3 name'!$B44,0)</f>
        <v>0</v>
      </c>
      <c r="AJ34" s="15">
        <f>IF('Project 3 name'!$D44="WP1",'Project 3 name'!$B44,0)</f>
        <v>0</v>
      </c>
      <c r="AK34" s="15">
        <f>IF('Project 3 name'!$D44="WP2",'Project 3 name'!$B44,0)</f>
        <v>0</v>
      </c>
      <c r="AL34" s="15">
        <f>IF('Project 3 name'!$D44="WP3",'Project 3 name'!$B44,0)</f>
        <v>0</v>
      </c>
      <c r="AM34" s="15">
        <f>IF('Project 3 name'!$D44="WP4",'Project 3 name'!$B44,0)</f>
        <v>0</v>
      </c>
      <c r="AN34" s="15">
        <f>IF('Project 3 name'!$D44="WP5",'Project 3 name'!$B44,0)</f>
        <v>0</v>
      </c>
      <c r="AO34" s="1"/>
      <c r="AP34" s="13">
        <v>31</v>
      </c>
      <c r="AQ34" s="15" t="e">
        <f>IF('[2]ARIMENT II'!$D44="Administration",'Project 6 name'!$B44,0)</f>
        <v>#REF!</v>
      </c>
      <c r="AR34" s="15">
        <f>IF('Project 6 name'!$D44="WP1",'Project 6 name'!$B44,0)</f>
        <v>0</v>
      </c>
      <c r="AS34" s="15">
        <f>IF('Project 6 name'!$D44="WP2",'Project 6 name'!$B44,0)</f>
        <v>0</v>
      </c>
      <c r="AT34" s="15">
        <f>IF('Project 6 name'!$D44="WP3",'Project 6 name'!$B44,0)</f>
        <v>0</v>
      </c>
      <c r="AU34" s="15">
        <f>IF('Project 6 name'!$D44="WP4",'Project 6 name'!$B44,0)</f>
        <v>0</v>
      </c>
      <c r="AV34" s="15">
        <f>IF('Project 6 name'!$D44="WP5",'Project 6 name'!$B44,0)</f>
        <v>0</v>
      </c>
      <c r="AW34" s="15">
        <f>IF('Project 6 name'!$D44="WP6",'Project 6 name'!$B44,0)</f>
        <v>0</v>
      </c>
      <c r="AX34" s="1"/>
      <c r="AY34" s="13">
        <v>31</v>
      </c>
      <c r="AZ34" s="15" t="e">
        <f>IF(#REF!="Administration",#REF!,0)</f>
        <v>#REF!</v>
      </c>
      <c r="BA34" s="15" t="e">
        <f>IF(#REF!="WP1",#REF!,0)</f>
        <v>#REF!</v>
      </c>
      <c r="BB34" s="15" t="e">
        <f>IF(#REF!="WP2",#REF!,0)</f>
        <v>#REF!</v>
      </c>
      <c r="BC34" s="15" t="e">
        <f>IF(#REF!="WP3",#REF!,0)</f>
        <v>#REF!</v>
      </c>
      <c r="BD34" s="15" t="e">
        <f>IF(#REF!="WP4",#REF!,0)</f>
        <v>#REF!</v>
      </c>
      <c r="BE34" s="15" t="e">
        <f>IF(#REF!="WP5",#REF!,0)</f>
        <v>#REF!</v>
      </c>
      <c r="BF34" s="1"/>
      <c r="BG34" s="13">
        <v>31</v>
      </c>
      <c r="BH34" s="15" t="e">
        <f>IF(#REF!="Administration",#REF!,0)</f>
        <v>#REF!</v>
      </c>
      <c r="BI34" s="15" t="e">
        <f>IF(#REF!="WP0",#REF!,0)</f>
        <v>#REF!</v>
      </c>
      <c r="BJ34" s="15" t="e">
        <f>IF(#REF!="WP1",#REF!,0)</f>
        <v>#REF!</v>
      </c>
      <c r="BK34" s="15" t="e">
        <f>IF(#REF!="WP2",#REF!,0)</f>
        <v>#REF!</v>
      </c>
      <c r="BL34" s="15" t="e">
        <f>IF(#REF!="WP3",#REF!,0)</f>
        <v>#REF!</v>
      </c>
      <c r="BM34" s="15" t="e">
        <f>IF(#REF!="WP4",#REF!,0)</f>
        <v>#REF!</v>
      </c>
      <c r="BN34" s="1"/>
      <c r="BO34" s="13">
        <v>31</v>
      </c>
      <c r="BP34" s="15" t="e">
        <f>IF(#REF!="Administration",#REF!,0)</f>
        <v>#REF!</v>
      </c>
      <c r="BQ34" s="15" t="e">
        <f>IF(#REF!="WP1",#REF!,0)</f>
        <v>#REF!</v>
      </c>
      <c r="BR34" s="15" t="e">
        <f>IF(#REF!="WP2",#REF!,0)</f>
        <v>#REF!</v>
      </c>
      <c r="BS34" s="15" t="e">
        <f>IF(#REF!="WP3",#REF!,0)</f>
        <v>#REF!</v>
      </c>
      <c r="BT34" s="15" t="e">
        <f>IF(#REF!="WP4",#REF!,0)</f>
        <v>#REF!</v>
      </c>
      <c r="BU34" s="15" t="e">
        <f>IF(#REF!="WP5",#REF!,0)</f>
        <v>#REF!</v>
      </c>
      <c r="BV34" s="15" t="e">
        <f>IF(#REF!="WP6",#REF!,0)</f>
        <v>#REF!</v>
      </c>
      <c r="BW34" s="15" t="e">
        <f>IF(#REF!="WP7",#REF!,0)</f>
        <v>#REF!</v>
      </c>
      <c r="BX34" s="15" t="e">
        <f>IF(#REF!="WP8",#REF!,0)</f>
        <v>#REF!</v>
      </c>
      <c r="BY34" s="15" t="e">
        <f>IF(#REF!="WP9",#REF!,0)</f>
        <v>#REF!</v>
      </c>
      <c r="BZ34" s="1"/>
      <c r="CA34" s="13">
        <v>31</v>
      </c>
      <c r="CB34" s="15">
        <f>IF('Project 2 name'!$D44="Administration",'Project 2 name'!$B44,0)</f>
        <v>0</v>
      </c>
      <c r="CC34" s="15">
        <f>IF('Project 2 name'!$D44="WP1",'Project 2 name'!$B44,0)</f>
        <v>0</v>
      </c>
      <c r="CD34" s="15">
        <f>IF('Project 2 name'!$D44="WP2",'Project 2 name'!$B44,0)</f>
        <v>0</v>
      </c>
      <c r="CE34" s="15">
        <f>IF('Project 2 name'!$D44="WP3",'Project 2 name'!$B44,0)</f>
        <v>0</v>
      </c>
      <c r="CF34" s="15">
        <f>IF('Project 2 name'!$D44="WP4",'Project 2 name'!$B44,0)</f>
        <v>0</v>
      </c>
      <c r="CG34" s="15">
        <f>IF('Project 2 name'!$D44="WP5",'Project 2 name'!$B44,0)</f>
        <v>0</v>
      </c>
      <c r="CH34" s="15">
        <f>IF('Project 2 name'!$D44="WP6",'Project 2 name'!$B44,0)</f>
        <v>0</v>
      </c>
      <c r="CI34" s="15">
        <f>IF('Project 2 name'!$D44="WP7",'Project 2 name'!$B44,0)</f>
        <v>0</v>
      </c>
      <c r="CJ34" s="1"/>
      <c r="CK34" s="13">
        <v>31</v>
      </c>
      <c r="CL34" s="15" t="e">
        <f>IF(#REF!="Administration",#REF!,0)</f>
        <v>#REF!</v>
      </c>
      <c r="CM34" s="15" t="e">
        <f>IF(#REF!="WP7",#REF!,0)</f>
        <v>#REF!</v>
      </c>
      <c r="CN34" s="15" t="e">
        <f>IF(#REF!="WP2",#REF!,0)</f>
        <v>#REF!</v>
      </c>
      <c r="CO34" s="15" t="e">
        <f>IF(#REF!="WP3",#REF!,0)</f>
        <v>#REF!</v>
      </c>
      <c r="CP34" s="15" t="e">
        <f>IF(#REF!="WP4",#REF!,0)</f>
        <v>#REF!</v>
      </c>
      <c r="CQ34" s="15" t="e">
        <f>IF(#REF!="WP5",#REF!,0)</f>
        <v>#REF!</v>
      </c>
      <c r="CR34" s="15" t="e">
        <f>IF(#REF!="WP6",#REF!,0)</f>
        <v>#REF!</v>
      </c>
      <c r="CS34" s="1"/>
      <c r="CT34" s="13">
        <v>31</v>
      </c>
      <c r="CU34" s="15">
        <f>IF('Project 4 name'!$D44="Administration",'Project 4 name'!$B44,0)</f>
        <v>0</v>
      </c>
      <c r="CV34" s="15">
        <f>IF('Project 4 name'!$D44="WP1",'Project 4 name'!$B44,0)</f>
        <v>0</v>
      </c>
      <c r="CW34" s="15">
        <f>IF('Project 4 name'!$D44="WP2",'Project 4 name'!$B44,0)</f>
        <v>0</v>
      </c>
      <c r="CX34" s="15">
        <f>IF('Project 4 name'!$D44="WP3",'Project 4 name'!$B44,0)</f>
        <v>0</v>
      </c>
      <c r="CY34" s="15">
        <f>IF('Project 4 name'!$D44="WP4",'Project 4 name'!$B44,0)</f>
        <v>0</v>
      </c>
      <c r="CZ34" s="15">
        <f>IF('Project 4 name'!$D44="WP5",'Project 4 name'!$B44,0)</f>
        <v>0</v>
      </c>
      <c r="DA34" s="15">
        <f>IF('Project 4 name'!$D44="WP6",'Project 4 name'!$B44,0)</f>
        <v>0</v>
      </c>
      <c r="DB34" s="1"/>
      <c r="DC34" s="13">
        <v>31</v>
      </c>
      <c r="DD34" s="15">
        <f>IF(MVZI!$D44="Administration",MVZI!$B44,0)</f>
        <v>0</v>
      </c>
      <c r="DE34" s="15">
        <f>IF(MVZI!$D44="WP0",MVZI!$B44,0)</f>
        <v>0</v>
      </c>
      <c r="DF34" s="1"/>
      <c r="DG34" s="13">
        <v>31</v>
      </c>
      <c r="DH34" s="15" t="e">
        <f>IF(#REF!="Administration",#REF!,0)</f>
        <v>#REF!</v>
      </c>
      <c r="DI34" s="15" t="e">
        <f>IF(#REF!="WP1",#REF!,0)</f>
        <v>#REF!</v>
      </c>
      <c r="DJ34" s="15" t="e">
        <f>IF(#REF!="WP2",#REF!,0)</f>
        <v>#REF!</v>
      </c>
      <c r="DK34" s="15" t="e">
        <f>IF(#REF!="WP3",#REF!,0)</f>
        <v>#REF!</v>
      </c>
      <c r="DL34" s="1"/>
      <c r="DM34" s="13">
        <v>31</v>
      </c>
      <c r="DN34" s="15" t="e">
        <f>IF(#REF!="Administration",#REF!,0)</f>
        <v>#REF!</v>
      </c>
      <c r="DO34" s="15" t="e">
        <f>IF(#REF!="WP1",#REF!,0)</f>
        <v>#REF!</v>
      </c>
      <c r="DP34" s="15" t="e">
        <f>IF(#REF!="WP2",#REF!,0)</f>
        <v>#REF!</v>
      </c>
      <c r="DQ34" s="15" t="e">
        <f>IF(#REF!="WP3",#REF!,0)</f>
        <v>#REF!</v>
      </c>
      <c r="DR34" s="15" t="e">
        <f>IF(#REF!="WP4",#REF!,0)</f>
        <v>#REF!</v>
      </c>
      <c r="DS34" s="15" t="e">
        <f>IF(#REF!="WP5",#REF!,0)</f>
        <v>#REF!</v>
      </c>
      <c r="DT34" s="15" t="e">
        <f>IF(#REF!="WP6",#REF!,0)</f>
        <v>#REF!</v>
      </c>
      <c r="DU34" s="15" t="e">
        <f>IF(#REF!="WP7",#REF!,0)</f>
        <v>#REF!</v>
      </c>
      <c r="DV34" s="15" t="e">
        <f>IF(#REF!="WP8",#REF!,0)</f>
        <v>#REF!</v>
      </c>
      <c r="DW34" s="15" t="e">
        <f>IF(#REF!="WP9",#REF!,0)</f>
        <v>#REF!</v>
      </c>
      <c r="DX34" s="1"/>
      <c r="DY34" s="13">
        <v>31</v>
      </c>
      <c r="DZ34" s="15" t="e">
        <f>IF(#REF!="Administration",#REF!,0)</f>
        <v>#REF!</v>
      </c>
      <c r="EA34" s="15" t="e">
        <f>IF(#REF!="WP0",#REF!,0)</f>
        <v>#REF!</v>
      </c>
      <c r="EB34" s="15" t="e">
        <f>IF(#REF!="WP1",#REF!,0)</f>
        <v>#REF!</v>
      </c>
      <c r="EC34" s="15" t="e">
        <f>IF(#REF!="WP2",#REF!,0)</f>
        <v>#REF!</v>
      </c>
      <c r="ED34" s="15" t="e">
        <f>IF(#REF!="WP3",#REF!,0)</f>
        <v>#REF!</v>
      </c>
      <c r="EE34" s="15" t="e">
        <f>IF(#REF!="WP4",#REF!,0)</f>
        <v>#REF!</v>
      </c>
      <c r="EF34" s="15" t="e">
        <f>IF(#REF!="WP5",#REF!,0)</f>
        <v>#REF!</v>
      </c>
      <c r="EG34" s="15" t="e">
        <f>IF(#REF!="WP6",#REF!,0)</f>
        <v>#REF!</v>
      </c>
      <c r="EH34" s="1"/>
      <c r="EI34" s="13">
        <v>31</v>
      </c>
      <c r="EJ34" s="15" t="e">
        <f>IF(#REF!="Administration",#REF!,0)</f>
        <v>#REF!</v>
      </c>
      <c r="EK34" s="15" t="e">
        <f>IF(#REF!="WP1",#REF!,0)</f>
        <v>#REF!</v>
      </c>
      <c r="EL34" s="15" t="e">
        <f>IF(#REF!="WP2",#REF!,0)</f>
        <v>#REF!</v>
      </c>
      <c r="EM34" s="15" t="e">
        <f>IF(#REF!="WP3",#REF!,0)</f>
        <v>#REF!</v>
      </c>
      <c r="EN34" s="15" t="e">
        <f>IF(#REF!="WP4",#REF!,0)</f>
        <v>#REF!</v>
      </c>
      <c r="EO34" s="1"/>
      <c r="EP34" s="13">
        <v>31</v>
      </c>
      <c r="EQ34" s="15" t="e">
        <f>IF(#REF!="Administration",#REF!,0)</f>
        <v>#REF!</v>
      </c>
      <c r="ER34" s="15" t="e">
        <f>IF(#REF!="WP0",#REF!,0)</f>
        <v>#REF!</v>
      </c>
      <c r="ES34" s="15" t="e">
        <f>IF(#REF!="WP1",#REF!,0)</f>
        <v>#REF!</v>
      </c>
      <c r="ET34" s="15" t="e">
        <f>IF(#REF!="WP2",#REF!,0)</f>
        <v>#REF!</v>
      </c>
      <c r="EU34" s="15" t="e">
        <f>IF(#REF!="WP3",#REF!,0)</f>
        <v>#REF!</v>
      </c>
      <c r="EV34" s="15" t="e">
        <f>IF(#REF!="WP4",#REF!,0)</f>
        <v>#REF!</v>
      </c>
      <c r="EW34" s="15" t="e">
        <f>IF(#REF!="WP5",#REF!,0)</f>
        <v>#REF!</v>
      </c>
      <c r="EY34" s="13">
        <v>31</v>
      </c>
      <c r="EZ34" s="15" t="e">
        <f>IF(#REF!="Administration",#REF!,0)</f>
        <v>#REF!</v>
      </c>
      <c r="FA34" s="15" t="e">
        <f>IF(#REF!="WP1",#REF!,0)</f>
        <v>#REF!</v>
      </c>
      <c r="FB34" s="15" t="e">
        <f>IF(#REF!="WP2",#REF!,0)</f>
        <v>#REF!</v>
      </c>
      <c r="FC34" s="15" t="e">
        <f>IF(#REF!="WP3",#REF!,0)</f>
        <v>#REF!</v>
      </c>
      <c r="FD34" s="15" t="e">
        <f>IF(#REF!="WP4",#REF!,0)</f>
        <v>#REF!</v>
      </c>
      <c r="FE34" s="15" t="e">
        <f>IF(#REF!="WP5",#REF!,0)</f>
        <v>#REF!</v>
      </c>
      <c r="FF34" s="15" t="e">
        <f>IF(#REF!="WP6",#REF!,0)</f>
        <v>#REF!</v>
      </c>
    </row>
    <row r="35" spans="1:162" x14ac:dyDescent="0.2">
      <c r="A35" s="1"/>
      <c r="B35" s="13" t="s">
        <v>9</v>
      </c>
      <c r="C35" s="14">
        <f t="shared" ref="C35:J35" si="31">SUM(C4:C34)</f>
        <v>0</v>
      </c>
      <c r="D35" s="14">
        <f t="shared" si="31"/>
        <v>0</v>
      </c>
      <c r="E35" s="14">
        <f t="shared" si="31"/>
        <v>0</v>
      </c>
      <c r="F35" s="14">
        <f t="shared" si="31"/>
        <v>0</v>
      </c>
      <c r="G35" s="14">
        <f t="shared" si="31"/>
        <v>0</v>
      </c>
      <c r="H35" s="14">
        <f t="shared" si="31"/>
        <v>0</v>
      </c>
      <c r="I35" s="14">
        <f t="shared" si="31"/>
        <v>0</v>
      </c>
      <c r="J35" s="14">
        <f t="shared" si="31"/>
        <v>0</v>
      </c>
      <c r="K35" s="1"/>
      <c r="L35" s="13" t="s">
        <v>9</v>
      </c>
      <c r="M35" s="14">
        <f t="shared" ref="M35:R35" si="32">SUM(M4:M34)</f>
        <v>0</v>
      </c>
      <c r="N35" s="14">
        <f t="shared" si="32"/>
        <v>0</v>
      </c>
      <c r="O35" s="14">
        <f t="shared" si="32"/>
        <v>0</v>
      </c>
      <c r="P35" s="14">
        <f t="shared" si="32"/>
        <v>0</v>
      </c>
      <c r="Q35" s="14">
        <f t="shared" si="32"/>
        <v>0</v>
      </c>
      <c r="R35" s="14">
        <f t="shared" si="32"/>
        <v>0</v>
      </c>
      <c r="S35" s="14">
        <f>SUM(S4:S34)</f>
        <v>0</v>
      </c>
      <c r="T35" s="14">
        <f>SUM(T4:T34)</f>
        <v>0</v>
      </c>
      <c r="U35" s="14">
        <f>SUM(U4:U34)</f>
        <v>0</v>
      </c>
      <c r="V35" s="1"/>
      <c r="W35" s="13" t="s">
        <v>9</v>
      </c>
      <c r="X35" s="14" t="e">
        <f t="shared" ref="X35:AF35" si="33">SUM(X4:X34)</f>
        <v>#REF!</v>
      </c>
      <c r="Y35" s="14" t="e">
        <f t="shared" si="33"/>
        <v>#REF!</v>
      </c>
      <c r="Z35" s="14" t="e">
        <f t="shared" si="33"/>
        <v>#REF!</v>
      </c>
      <c r="AA35" s="14" t="e">
        <f t="shared" si="33"/>
        <v>#REF!</v>
      </c>
      <c r="AB35" s="14" t="e">
        <f t="shared" si="33"/>
        <v>#REF!</v>
      </c>
      <c r="AC35" s="14" t="e">
        <f t="shared" si="33"/>
        <v>#REF!</v>
      </c>
      <c r="AD35" s="14" t="e">
        <f t="shared" si="33"/>
        <v>#REF!</v>
      </c>
      <c r="AE35" s="14" t="e">
        <f t="shared" si="33"/>
        <v>#REF!</v>
      </c>
      <c r="AF35" s="14" t="e">
        <f t="shared" si="33"/>
        <v>#REF!</v>
      </c>
      <c r="AG35" s="1"/>
      <c r="AH35" s="13" t="s">
        <v>9</v>
      </c>
      <c r="AI35" s="14">
        <f t="shared" ref="AI35:AN35" si="34">SUM(AI4:AI34)</f>
        <v>0</v>
      </c>
      <c r="AJ35" s="14">
        <f t="shared" si="34"/>
        <v>0</v>
      </c>
      <c r="AK35" s="14">
        <f t="shared" si="34"/>
        <v>0</v>
      </c>
      <c r="AL35" s="14">
        <f t="shared" si="34"/>
        <v>0</v>
      </c>
      <c r="AM35" s="14">
        <f t="shared" si="34"/>
        <v>0</v>
      </c>
      <c r="AN35" s="14">
        <f t="shared" si="34"/>
        <v>0</v>
      </c>
      <c r="AO35" s="1"/>
      <c r="AP35" s="13" t="s">
        <v>9</v>
      </c>
      <c r="AQ35" s="14" t="e">
        <f>SUM(AQ4:AQ34)</f>
        <v>#REF!</v>
      </c>
      <c r="AR35" s="14">
        <f t="shared" ref="AR35:AW35" si="35">SUM(AR4:AR34)</f>
        <v>0</v>
      </c>
      <c r="AS35" s="14">
        <f t="shared" si="35"/>
        <v>0</v>
      </c>
      <c r="AT35" s="14">
        <f t="shared" si="35"/>
        <v>0</v>
      </c>
      <c r="AU35" s="14">
        <f t="shared" si="35"/>
        <v>0</v>
      </c>
      <c r="AV35" s="14">
        <f t="shared" si="35"/>
        <v>0</v>
      </c>
      <c r="AW35" s="14">
        <f t="shared" si="35"/>
        <v>0</v>
      </c>
      <c r="AX35" s="1"/>
      <c r="AY35" s="13" t="s">
        <v>9</v>
      </c>
      <c r="AZ35" s="14" t="e">
        <f t="shared" ref="AZ35:BE35" si="36">SUM(AZ4:AZ34)</f>
        <v>#REF!</v>
      </c>
      <c r="BA35" s="14" t="e">
        <f t="shared" si="36"/>
        <v>#REF!</v>
      </c>
      <c r="BB35" s="14" t="e">
        <f t="shared" si="36"/>
        <v>#REF!</v>
      </c>
      <c r="BC35" s="14" t="e">
        <f t="shared" si="36"/>
        <v>#REF!</v>
      </c>
      <c r="BD35" s="14" t="e">
        <f t="shared" si="36"/>
        <v>#REF!</v>
      </c>
      <c r="BE35" s="14" t="e">
        <f t="shared" si="36"/>
        <v>#REF!</v>
      </c>
      <c r="BF35" s="1"/>
      <c r="BG35" s="13" t="s">
        <v>9</v>
      </c>
      <c r="BH35" s="14" t="e">
        <f t="shared" ref="BH35:BM35" si="37">SUM(BH4:BH34)</f>
        <v>#REF!</v>
      </c>
      <c r="BI35" s="14" t="e">
        <f t="shared" si="37"/>
        <v>#REF!</v>
      </c>
      <c r="BJ35" s="14" t="e">
        <f t="shared" si="37"/>
        <v>#REF!</v>
      </c>
      <c r="BK35" s="14" t="e">
        <f t="shared" si="37"/>
        <v>#REF!</v>
      </c>
      <c r="BL35" s="14" t="e">
        <f t="shared" si="37"/>
        <v>#REF!</v>
      </c>
      <c r="BM35" s="14" t="e">
        <f t="shared" si="37"/>
        <v>#REF!</v>
      </c>
      <c r="BN35" s="1"/>
      <c r="BO35" s="13" t="s">
        <v>9</v>
      </c>
      <c r="BP35" s="14" t="e">
        <f t="shared" ref="BP35:BY35" si="38">SUM(BP4:BP34)</f>
        <v>#REF!</v>
      </c>
      <c r="BQ35" s="14" t="e">
        <f t="shared" si="38"/>
        <v>#REF!</v>
      </c>
      <c r="BR35" s="14" t="e">
        <f t="shared" si="38"/>
        <v>#REF!</v>
      </c>
      <c r="BS35" s="14" t="e">
        <f t="shared" si="38"/>
        <v>#REF!</v>
      </c>
      <c r="BT35" s="14" t="e">
        <f t="shared" si="38"/>
        <v>#REF!</v>
      </c>
      <c r="BU35" s="14" t="e">
        <f t="shared" si="38"/>
        <v>#REF!</v>
      </c>
      <c r="BV35" s="14" t="e">
        <f t="shared" si="38"/>
        <v>#REF!</v>
      </c>
      <c r="BW35" s="14" t="e">
        <f t="shared" si="38"/>
        <v>#REF!</v>
      </c>
      <c r="BX35" s="14" t="e">
        <f t="shared" si="38"/>
        <v>#REF!</v>
      </c>
      <c r="BY35" s="14" t="e">
        <f t="shared" si="38"/>
        <v>#REF!</v>
      </c>
      <c r="BZ35" s="1"/>
      <c r="CA35" s="13" t="s">
        <v>9</v>
      </c>
      <c r="CB35" s="14">
        <f t="shared" ref="CB35:CI35" si="39">SUM(CB4:CB34)</f>
        <v>0</v>
      </c>
      <c r="CC35" s="14">
        <f t="shared" si="39"/>
        <v>0</v>
      </c>
      <c r="CD35" s="14">
        <f t="shared" si="39"/>
        <v>0</v>
      </c>
      <c r="CE35" s="14">
        <f t="shared" si="39"/>
        <v>0</v>
      </c>
      <c r="CF35" s="14">
        <f t="shared" si="39"/>
        <v>0</v>
      </c>
      <c r="CG35" s="14">
        <f t="shared" si="39"/>
        <v>0</v>
      </c>
      <c r="CH35" s="14">
        <f t="shared" si="39"/>
        <v>0</v>
      </c>
      <c r="CI35" s="14">
        <f t="shared" si="39"/>
        <v>0</v>
      </c>
      <c r="CJ35" s="1"/>
      <c r="CK35" s="13" t="s">
        <v>9</v>
      </c>
      <c r="CL35" s="14" t="e">
        <f t="shared" ref="CL35:CR35" si="40">SUM(CL4:CL34)</f>
        <v>#REF!</v>
      </c>
      <c r="CM35" s="14" t="e">
        <f t="shared" si="40"/>
        <v>#REF!</v>
      </c>
      <c r="CN35" s="14" t="e">
        <f t="shared" si="40"/>
        <v>#REF!</v>
      </c>
      <c r="CO35" s="14" t="e">
        <f t="shared" si="40"/>
        <v>#REF!</v>
      </c>
      <c r="CP35" s="14" t="e">
        <f t="shared" si="40"/>
        <v>#REF!</v>
      </c>
      <c r="CQ35" s="14" t="e">
        <f t="shared" si="40"/>
        <v>#REF!</v>
      </c>
      <c r="CR35" s="14" t="e">
        <f t="shared" si="40"/>
        <v>#REF!</v>
      </c>
      <c r="CS35" s="1"/>
      <c r="CT35" s="13" t="s">
        <v>9</v>
      </c>
      <c r="CU35" s="14">
        <f t="shared" ref="CU35:CZ35" si="41">SUM(CU4:CU34)</f>
        <v>0</v>
      </c>
      <c r="CV35" s="14">
        <f t="shared" si="41"/>
        <v>0</v>
      </c>
      <c r="CW35" s="14">
        <f t="shared" si="41"/>
        <v>0</v>
      </c>
      <c r="CX35" s="14">
        <f t="shared" si="41"/>
        <v>0</v>
      </c>
      <c r="CY35" s="14">
        <f t="shared" si="41"/>
        <v>0</v>
      </c>
      <c r="CZ35" s="14">
        <f t="shared" si="41"/>
        <v>0</v>
      </c>
      <c r="DA35" s="14">
        <f>SUM(DA4:DA34)</f>
        <v>0</v>
      </c>
      <c r="DB35" s="1"/>
      <c r="DC35" s="13" t="s">
        <v>9</v>
      </c>
      <c r="DD35" s="14">
        <f>SUM(DD4:DD34)</f>
        <v>0</v>
      </c>
      <c r="DE35" s="14">
        <f>SUM(DE4:DE34)</f>
        <v>0</v>
      </c>
      <c r="DF35" s="1"/>
      <c r="DG35" s="13" t="s">
        <v>9</v>
      </c>
      <c r="DH35" s="14" t="e">
        <f>SUM(DH4:DH34)</f>
        <v>#REF!</v>
      </c>
      <c r="DI35" s="14" t="e">
        <f>SUM(DI4:DI34)</f>
        <v>#REF!</v>
      </c>
      <c r="DJ35" s="14" t="e">
        <f>SUM(DJ4:DJ34)</f>
        <v>#REF!</v>
      </c>
      <c r="DK35" s="14" t="e">
        <f>SUM(DK4:DK34)</f>
        <v>#REF!</v>
      </c>
      <c r="DL35" s="1"/>
      <c r="DM35" s="13" t="s">
        <v>9</v>
      </c>
      <c r="DN35" s="14" t="e">
        <f>SUM(DN4:DN34)</f>
        <v>#REF!</v>
      </c>
      <c r="DO35" s="14" t="e">
        <f t="shared" ref="DO35:DW35" si="42">SUM(DO4:DO34)</f>
        <v>#REF!</v>
      </c>
      <c r="DP35" s="14" t="e">
        <f t="shared" si="42"/>
        <v>#REF!</v>
      </c>
      <c r="DQ35" s="14" t="e">
        <f t="shared" si="42"/>
        <v>#REF!</v>
      </c>
      <c r="DR35" s="14" t="e">
        <f t="shared" si="42"/>
        <v>#REF!</v>
      </c>
      <c r="DS35" s="14" t="e">
        <f t="shared" si="42"/>
        <v>#REF!</v>
      </c>
      <c r="DT35" s="14" t="e">
        <f t="shared" si="42"/>
        <v>#REF!</v>
      </c>
      <c r="DU35" s="14" t="e">
        <f t="shared" si="42"/>
        <v>#REF!</v>
      </c>
      <c r="DV35" s="14" t="e">
        <f t="shared" si="42"/>
        <v>#REF!</v>
      </c>
      <c r="DW35" s="14" t="e">
        <f t="shared" si="42"/>
        <v>#REF!</v>
      </c>
      <c r="DX35" s="1"/>
      <c r="DY35" s="13" t="s">
        <v>9</v>
      </c>
      <c r="DZ35" s="14" t="e">
        <f>SUM(DZ4:DZ34)</f>
        <v>#REF!</v>
      </c>
      <c r="EA35" s="14" t="e">
        <f t="shared" ref="EA35:EG35" si="43">SUM(EA4:EA34)</f>
        <v>#REF!</v>
      </c>
      <c r="EB35" s="14" t="e">
        <f t="shared" si="43"/>
        <v>#REF!</v>
      </c>
      <c r="EC35" s="14" t="e">
        <f t="shared" si="43"/>
        <v>#REF!</v>
      </c>
      <c r="ED35" s="14" t="e">
        <f t="shared" si="43"/>
        <v>#REF!</v>
      </c>
      <c r="EE35" s="14" t="e">
        <f t="shared" si="43"/>
        <v>#REF!</v>
      </c>
      <c r="EF35" s="14" t="e">
        <f t="shared" si="43"/>
        <v>#REF!</v>
      </c>
      <c r="EG35" s="14" t="e">
        <f t="shared" si="43"/>
        <v>#REF!</v>
      </c>
      <c r="EH35" s="1"/>
      <c r="EI35" s="13" t="s">
        <v>9</v>
      </c>
      <c r="EJ35" s="14" t="e">
        <f>SUM(EJ4:EJ34)</f>
        <v>#REF!</v>
      </c>
      <c r="EK35" s="14" t="e">
        <f>SUM(EK4:EK34)</f>
        <v>#REF!</v>
      </c>
      <c r="EL35" s="14" t="e">
        <f>SUM(EL4:EL34)</f>
        <v>#REF!</v>
      </c>
      <c r="EM35" s="14" t="e">
        <f>SUM(EM4:EM34)</f>
        <v>#REF!</v>
      </c>
      <c r="EN35" s="14" t="e">
        <f>SUM(EN4:EN34)</f>
        <v>#REF!</v>
      </c>
      <c r="EO35" s="1"/>
      <c r="EP35" s="13" t="s">
        <v>9</v>
      </c>
      <c r="EQ35" s="14" t="e">
        <f t="shared" ref="EQ35:EW35" si="44">SUM(EQ4:EQ34)</f>
        <v>#REF!</v>
      </c>
      <c r="ER35" s="14" t="e">
        <f t="shared" si="44"/>
        <v>#REF!</v>
      </c>
      <c r="ES35" s="14" t="e">
        <f t="shared" si="44"/>
        <v>#REF!</v>
      </c>
      <c r="ET35" s="14" t="e">
        <f t="shared" si="44"/>
        <v>#REF!</v>
      </c>
      <c r="EU35" s="14" t="e">
        <f t="shared" si="44"/>
        <v>#REF!</v>
      </c>
      <c r="EV35" s="14" t="e">
        <f t="shared" si="44"/>
        <v>#REF!</v>
      </c>
      <c r="EW35" s="14" t="e">
        <f t="shared" si="44"/>
        <v>#REF!</v>
      </c>
      <c r="EY35" s="13" t="s">
        <v>9</v>
      </c>
      <c r="EZ35" s="14" t="e">
        <f t="shared" ref="EZ35:FF35" si="45">SUM(EZ4:EZ34)</f>
        <v>#REF!</v>
      </c>
      <c r="FA35" s="14" t="e">
        <f t="shared" si="45"/>
        <v>#REF!</v>
      </c>
      <c r="FB35" s="14" t="e">
        <f t="shared" si="45"/>
        <v>#REF!</v>
      </c>
      <c r="FC35" s="14" t="e">
        <f t="shared" si="45"/>
        <v>#REF!</v>
      </c>
      <c r="FD35" s="14" t="e">
        <f t="shared" si="45"/>
        <v>#REF!</v>
      </c>
      <c r="FE35" s="14" t="e">
        <f t="shared" si="45"/>
        <v>#REF!</v>
      </c>
      <c r="FF35" s="14" t="e">
        <f t="shared" si="45"/>
        <v>#REF!</v>
      </c>
    </row>
  </sheetData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92"/>
  <sheetViews>
    <sheetView showGridLines="0" workbookViewId="0">
      <selection activeCell="A21" sqref="A21:A31"/>
    </sheetView>
  </sheetViews>
  <sheetFormatPr defaultColWidth="9.109375" defaultRowHeight="10.199999999999999" x14ac:dyDescent="0.2"/>
  <cols>
    <col min="1" max="1" width="16.109375" style="1" customWidth="1"/>
    <col min="2" max="2" width="9.33203125" style="1" hidden="1" customWidth="1"/>
    <col min="3" max="3" width="9.33203125" style="1" customWidth="1"/>
    <col min="4" max="4" width="10.5546875" style="1" customWidth="1"/>
    <col min="5" max="5" width="2.88671875" style="1" customWidth="1"/>
    <col min="6" max="6" width="10.5546875" style="1" customWidth="1"/>
    <col min="7" max="7" width="10.44140625" style="1" customWidth="1"/>
    <col min="8" max="8" width="10.109375" style="1" customWidth="1"/>
    <col min="9" max="9" width="9.44140625" style="1" customWidth="1"/>
    <col min="10" max="11" width="9.33203125" style="1" customWidth="1"/>
    <col min="12" max="12" width="9" style="1" customWidth="1"/>
    <col min="13" max="13" width="3" style="1" customWidth="1"/>
    <col min="14" max="14" width="9.109375" style="1"/>
    <col min="15" max="15" width="9.88671875" style="1" customWidth="1"/>
    <col min="16" max="16" width="9" style="1" customWidth="1"/>
    <col min="17" max="17" width="9.5546875" style="1" customWidth="1"/>
    <col min="18" max="18" width="7.109375" style="1" customWidth="1"/>
    <col min="19" max="16384" width="9.109375" style="1"/>
  </cols>
  <sheetData>
    <row r="1" spans="1:20" x14ac:dyDescent="0.2">
      <c r="A1" s="122" t="s">
        <v>52</v>
      </c>
      <c r="B1" s="123"/>
      <c r="C1" s="123"/>
      <c r="D1" s="123"/>
      <c r="E1" s="123"/>
      <c r="F1" s="123"/>
      <c r="G1" s="123"/>
      <c r="H1" s="123"/>
      <c r="I1" s="123"/>
      <c r="J1" s="123"/>
      <c r="K1" s="124"/>
      <c r="L1" s="124"/>
      <c r="M1" s="123"/>
      <c r="N1" s="124"/>
      <c r="O1" s="124"/>
      <c r="P1" s="124"/>
      <c r="Q1" s="124"/>
      <c r="R1" s="124"/>
      <c r="S1" s="124"/>
      <c r="T1" s="125"/>
    </row>
    <row r="2" spans="1:20" x14ac:dyDescent="0.2">
      <c r="A2" s="82"/>
      <c r="B2" s="8"/>
      <c r="C2" s="8"/>
      <c r="D2" s="8"/>
      <c r="E2" s="8"/>
      <c r="F2" s="8"/>
      <c r="G2" s="8"/>
      <c r="H2" s="8"/>
      <c r="I2" s="8"/>
      <c r="J2" s="8"/>
      <c r="K2" s="39"/>
      <c r="L2" s="39"/>
      <c r="M2" s="8"/>
      <c r="N2" s="39"/>
      <c r="O2" s="39"/>
      <c r="P2" s="39"/>
      <c r="Q2" s="39"/>
      <c r="R2" s="39"/>
      <c r="S2" s="39"/>
      <c r="T2" s="83"/>
    </row>
    <row r="3" spans="1:20" x14ac:dyDescent="0.2">
      <c r="A3" s="126" t="s">
        <v>0</v>
      </c>
      <c r="B3" s="28"/>
      <c r="C3" s="27"/>
      <c r="D3" s="28" t="str">
        <f>TimeSheet!E1</f>
        <v>Ministry of Higher Education, Science and Innovation</v>
      </c>
      <c r="E3" s="27"/>
      <c r="F3" s="27"/>
      <c r="G3" s="27"/>
      <c r="H3" s="27"/>
      <c r="I3" s="27"/>
      <c r="J3" s="27"/>
      <c r="K3" s="39"/>
      <c r="L3" s="8"/>
      <c r="M3" s="8"/>
      <c r="N3" s="39"/>
      <c r="O3" s="39"/>
      <c r="P3" s="39"/>
      <c r="Q3" s="39"/>
      <c r="R3" s="39"/>
      <c r="S3" s="39"/>
      <c r="T3" s="83"/>
    </row>
    <row r="4" spans="1:20" x14ac:dyDescent="0.2">
      <c r="A4" s="82"/>
      <c r="B4" s="8"/>
      <c r="C4" s="8"/>
      <c r="D4" s="8"/>
      <c r="E4" s="8"/>
      <c r="F4" s="8"/>
      <c r="G4" s="8"/>
      <c r="H4" s="8"/>
      <c r="I4" s="8"/>
      <c r="J4" s="8"/>
      <c r="K4" s="39"/>
      <c r="L4" s="8"/>
      <c r="M4" s="8"/>
      <c r="N4" s="39"/>
      <c r="O4" s="39"/>
      <c r="P4" s="39"/>
      <c r="Q4" s="39"/>
      <c r="R4" s="39"/>
      <c r="S4" s="39"/>
      <c r="T4" s="83"/>
    </row>
    <row r="5" spans="1:20" x14ac:dyDescent="0.2">
      <c r="A5" s="126" t="s">
        <v>1</v>
      </c>
      <c r="B5" s="28"/>
      <c r="C5" s="27"/>
      <c r="D5" s="28">
        <f>TimeSheet!E3</f>
        <v>0</v>
      </c>
      <c r="E5" s="27"/>
      <c r="F5" s="27"/>
      <c r="G5" s="27"/>
      <c r="H5" s="27"/>
      <c r="I5" s="27"/>
      <c r="J5" s="27"/>
      <c r="K5" s="39"/>
      <c r="L5" s="8"/>
      <c r="M5" s="8"/>
      <c r="N5" s="39"/>
      <c r="O5" s="39"/>
      <c r="P5" s="39"/>
      <c r="Q5" s="39"/>
      <c r="R5" s="39"/>
      <c r="S5" s="39"/>
      <c r="T5" s="83"/>
    </row>
    <row r="6" spans="1:20" x14ac:dyDescent="0.2">
      <c r="A6" s="82"/>
      <c r="B6" s="30"/>
      <c r="C6" s="30"/>
      <c r="D6" s="30"/>
      <c r="E6" s="30"/>
      <c r="F6" s="30"/>
      <c r="G6" s="30"/>
      <c r="H6" s="30"/>
      <c r="I6" s="30"/>
      <c r="J6" s="30"/>
      <c r="K6" s="39"/>
      <c r="L6" s="8"/>
      <c r="M6" s="8"/>
      <c r="N6" s="39"/>
      <c r="O6" s="39"/>
      <c r="P6" s="39"/>
      <c r="Q6" s="39"/>
      <c r="R6" s="39"/>
      <c r="S6" s="39"/>
      <c r="T6" s="83"/>
    </row>
    <row r="7" spans="1:20" x14ac:dyDescent="0.2">
      <c r="A7" s="126" t="s">
        <v>2</v>
      </c>
      <c r="B7" s="27"/>
      <c r="C7" s="27"/>
      <c r="D7" s="204"/>
      <c r="E7" s="27"/>
      <c r="F7" s="27"/>
      <c r="G7" s="27"/>
      <c r="H7" s="27"/>
      <c r="I7" s="27"/>
      <c r="J7" s="27"/>
      <c r="K7" s="39"/>
      <c r="L7" s="8"/>
      <c r="M7" s="8"/>
      <c r="N7" s="39"/>
      <c r="O7" s="39"/>
      <c r="P7" s="39"/>
      <c r="Q7" s="39"/>
      <c r="R7" s="39"/>
      <c r="S7" s="39"/>
      <c r="T7" s="83"/>
    </row>
    <row r="8" spans="1:20" x14ac:dyDescent="0.2">
      <c r="A8" s="126"/>
      <c r="B8" s="30"/>
      <c r="C8" s="30"/>
      <c r="D8" s="30"/>
      <c r="E8" s="30"/>
      <c r="F8" s="30"/>
      <c r="G8" s="30"/>
      <c r="H8" s="30"/>
      <c r="I8" s="30"/>
      <c r="J8" s="30"/>
      <c r="K8" s="39"/>
      <c r="L8" s="8"/>
      <c r="M8" s="8"/>
      <c r="N8" s="39"/>
      <c r="O8" s="39"/>
      <c r="P8" s="39"/>
      <c r="Q8" s="39"/>
      <c r="R8" s="39"/>
      <c r="S8" s="39"/>
      <c r="T8" s="83"/>
    </row>
    <row r="9" spans="1:20" x14ac:dyDescent="0.2">
      <c r="A9" s="126" t="s">
        <v>3</v>
      </c>
      <c r="B9" s="27"/>
      <c r="C9" s="27"/>
      <c r="D9" s="28">
        <f>TimeSheet!F5</f>
        <v>0</v>
      </c>
      <c r="E9" s="27"/>
      <c r="F9" s="24" t="s">
        <v>65</v>
      </c>
      <c r="G9" s="27"/>
      <c r="H9" s="45"/>
      <c r="I9" s="27"/>
      <c r="J9" s="27"/>
      <c r="K9" s="39"/>
      <c r="L9" s="8"/>
      <c r="M9" s="8"/>
      <c r="N9" s="39"/>
      <c r="O9" s="39"/>
      <c r="P9" s="39"/>
      <c r="Q9" s="39"/>
      <c r="R9" s="39"/>
      <c r="S9" s="39"/>
      <c r="T9" s="83"/>
    </row>
    <row r="10" spans="1:20" ht="12" customHeight="1" x14ac:dyDescent="0.2">
      <c r="A10" s="82"/>
      <c r="B10" s="8"/>
      <c r="C10" s="8"/>
      <c r="D10" s="8"/>
      <c r="E10" s="8"/>
      <c r="F10" s="8"/>
      <c r="G10" s="8"/>
      <c r="H10" s="8"/>
      <c r="I10" s="8"/>
      <c r="J10" s="8"/>
      <c r="K10" s="39"/>
      <c r="L10" s="8"/>
      <c r="M10" s="8"/>
      <c r="N10" s="39"/>
      <c r="O10" s="39"/>
      <c r="P10" s="39"/>
      <c r="Q10" s="39"/>
      <c r="R10" s="39"/>
      <c r="S10" s="39"/>
      <c r="T10" s="83"/>
    </row>
    <row r="11" spans="1:20" x14ac:dyDescent="0.2">
      <c r="A11" s="126" t="s">
        <v>30</v>
      </c>
      <c r="B11" s="8"/>
      <c r="C11" s="8"/>
      <c r="D11" s="45">
        <f>TimeSheet!C106</f>
        <v>0</v>
      </c>
      <c r="E11" s="40"/>
      <c r="F11" s="44" t="s">
        <v>66</v>
      </c>
      <c r="G11" s="40"/>
      <c r="H11" s="33"/>
      <c r="I11" s="8"/>
      <c r="J11" s="8"/>
      <c r="K11" s="39"/>
      <c r="L11" s="8"/>
      <c r="M11" s="8"/>
      <c r="N11" s="39"/>
      <c r="O11" s="39"/>
      <c r="P11" s="39"/>
      <c r="Q11" s="39"/>
      <c r="R11" s="39"/>
      <c r="S11" s="39"/>
      <c r="T11" s="83"/>
    </row>
    <row r="12" spans="1:20" x14ac:dyDescent="0.2">
      <c r="A12" s="82"/>
      <c r="B12" s="8"/>
      <c r="C12" s="8"/>
      <c r="D12" s="8"/>
      <c r="E12" s="8"/>
      <c r="F12" s="8"/>
      <c r="G12" s="8"/>
      <c r="H12" s="8"/>
      <c r="I12" s="8"/>
      <c r="J12" s="8"/>
      <c r="K12" s="39"/>
      <c r="L12" s="8"/>
      <c r="M12" s="8"/>
      <c r="N12" s="39"/>
      <c r="O12" s="39"/>
      <c r="P12" s="39"/>
      <c r="Q12" s="39"/>
      <c r="R12" s="39"/>
      <c r="S12" s="39"/>
      <c r="T12" s="83"/>
    </row>
    <row r="13" spans="1:20" x14ac:dyDescent="0.2">
      <c r="A13" s="126" t="s">
        <v>31</v>
      </c>
      <c r="B13" s="8"/>
      <c r="C13" s="8"/>
      <c r="D13" s="45">
        <f>TimeSheet!C113</f>
        <v>0</v>
      </c>
      <c r="E13" s="40"/>
      <c r="F13" s="25" t="s">
        <v>62</v>
      </c>
      <c r="G13" s="8"/>
      <c r="H13" s="28"/>
      <c r="I13" s="8"/>
      <c r="J13" s="25" t="s">
        <v>64</v>
      </c>
      <c r="K13" s="39"/>
      <c r="L13" s="43">
        <v>176</v>
      </c>
      <c r="M13" s="8"/>
      <c r="N13" s="39"/>
      <c r="O13" s="39"/>
      <c r="P13" s="39"/>
      <c r="Q13" s="39"/>
      <c r="R13" s="39"/>
      <c r="S13" s="39"/>
      <c r="T13" s="83"/>
    </row>
    <row r="14" spans="1:20" x14ac:dyDescent="0.2">
      <c r="A14" s="82"/>
      <c r="B14" s="8"/>
      <c r="C14" s="8"/>
      <c r="D14" s="8"/>
      <c r="E14" s="8"/>
      <c r="F14" s="8"/>
      <c r="G14" s="8"/>
      <c r="H14" s="8"/>
      <c r="I14" s="8"/>
      <c r="J14" s="8"/>
      <c r="K14" s="39"/>
      <c r="L14" s="8"/>
      <c r="M14" s="8"/>
      <c r="N14" s="39"/>
      <c r="O14" s="39"/>
      <c r="P14" s="39"/>
      <c r="Q14" s="39"/>
      <c r="R14" s="39"/>
      <c r="S14" s="39"/>
      <c r="T14" s="83"/>
    </row>
    <row r="15" spans="1:20" x14ac:dyDescent="0.2">
      <c r="A15" s="126" t="s">
        <v>44</v>
      </c>
      <c r="B15" s="8"/>
      <c r="C15" s="8"/>
      <c r="D15" s="240">
        <f>L38/L13</f>
        <v>0</v>
      </c>
      <c r="E15" s="8"/>
      <c r="F15" s="8"/>
      <c r="G15" s="8"/>
      <c r="H15" s="8"/>
      <c r="I15" s="8"/>
      <c r="J15" s="8"/>
      <c r="K15" s="39"/>
      <c r="L15" s="8"/>
      <c r="M15" s="8"/>
      <c r="N15" s="39"/>
      <c r="O15" s="39"/>
      <c r="P15" s="39"/>
      <c r="Q15" s="39"/>
      <c r="R15" s="39"/>
      <c r="S15" s="39"/>
      <c r="T15" s="83"/>
    </row>
    <row r="16" spans="1:20" hidden="1" x14ac:dyDescent="0.2">
      <c r="A16" s="126" t="s">
        <v>79</v>
      </c>
      <c r="B16" s="8"/>
      <c r="C16" s="8"/>
      <c r="D16" s="298" t="e">
        <f>L38/D11</f>
        <v>#DIV/0!</v>
      </c>
      <c r="E16" s="8"/>
      <c r="F16" s="8"/>
      <c r="G16" s="8"/>
      <c r="H16" s="8"/>
      <c r="I16" s="8"/>
      <c r="J16" s="8"/>
      <c r="K16" s="39"/>
      <c r="L16" s="8"/>
      <c r="M16" s="8"/>
      <c r="N16" s="39"/>
      <c r="O16" s="39"/>
      <c r="P16" s="39"/>
      <c r="Q16" s="39"/>
      <c r="R16" s="39"/>
      <c r="S16" s="39"/>
      <c r="T16" s="83"/>
    </row>
    <row r="17" spans="1:20" s="8" customFormat="1" x14ac:dyDescent="0.2">
      <c r="A17" s="82"/>
      <c r="F17" s="374" t="s">
        <v>61</v>
      </c>
      <c r="G17" s="375"/>
      <c r="H17" s="375"/>
      <c r="I17" s="375"/>
      <c r="J17" s="375"/>
      <c r="K17" s="375"/>
      <c r="L17" s="376"/>
      <c r="T17" s="83"/>
    </row>
    <row r="18" spans="1:20" s="8" customFormat="1" ht="12.75" customHeight="1" x14ac:dyDescent="0.2">
      <c r="A18" s="377" t="s">
        <v>8</v>
      </c>
      <c r="B18" s="380" t="s">
        <v>29</v>
      </c>
      <c r="C18" s="383" t="s">
        <v>37</v>
      </c>
      <c r="D18" s="383" t="s">
        <v>75</v>
      </c>
      <c r="E18" s="36"/>
      <c r="F18" s="383" t="s">
        <v>59</v>
      </c>
      <c r="G18" s="383" t="s">
        <v>69</v>
      </c>
      <c r="H18" s="383" t="s">
        <v>63</v>
      </c>
      <c r="I18" s="383" t="s">
        <v>43</v>
      </c>
      <c r="J18" s="383" t="s">
        <v>38</v>
      </c>
      <c r="K18" s="383" t="s">
        <v>45</v>
      </c>
      <c r="L18" s="383" t="s">
        <v>39</v>
      </c>
      <c r="T18" s="83"/>
    </row>
    <row r="19" spans="1:20" s="8" customFormat="1" ht="20.25" customHeight="1" x14ac:dyDescent="0.2">
      <c r="A19" s="378"/>
      <c r="B19" s="381"/>
      <c r="C19" s="384"/>
      <c r="D19" s="384"/>
      <c r="E19" s="36"/>
      <c r="F19" s="385"/>
      <c r="G19" s="384"/>
      <c r="H19" s="384"/>
      <c r="I19" s="384"/>
      <c r="J19" s="384"/>
      <c r="K19" s="384"/>
      <c r="L19" s="384"/>
      <c r="T19" s="83"/>
    </row>
    <row r="20" spans="1:20" s="8" customFormat="1" x14ac:dyDescent="0.2">
      <c r="A20" s="379"/>
      <c r="B20" s="382"/>
      <c r="C20" s="385"/>
      <c r="D20" s="385"/>
      <c r="E20" s="36"/>
      <c r="F20" s="29">
        <f>TimeSheet!C5</f>
        <v>0</v>
      </c>
      <c r="G20" s="385"/>
      <c r="H20" s="385"/>
      <c r="I20" s="385"/>
      <c r="J20" s="385"/>
      <c r="K20" s="385"/>
      <c r="L20" s="385"/>
      <c r="T20" s="83"/>
    </row>
    <row r="21" spans="1:20" s="8" customFormat="1" x14ac:dyDescent="0.2">
      <c r="A21" s="132"/>
      <c r="B21" s="174"/>
      <c r="C21" s="60"/>
      <c r="D21" s="173"/>
      <c r="E21" s="37"/>
      <c r="F21" s="61">
        <f>'Project 1 name'!$B$45</f>
        <v>0</v>
      </c>
      <c r="G21" s="61">
        <v>0</v>
      </c>
      <c r="H21" s="61">
        <f>$D$13*G21</f>
        <v>0</v>
      </c>
      <c r="I21" s="61">
        <f>H21+F21</f>
        <v>0</v>
      </c>
      <c r="J21" s="61">
        <f>IF(F21=0,0,F21/$L$13)</f>
        <v>0</v>
      </c>
      <c r="K21" s="291">
        <f>I21*D15</f>
        <v>0</v>
      </c>
      <c r="L21" s="61"/>
      <c r="T21" s="83"/>
    </row>
    <row r="22" spans="1:20" s="8" customFormat="1" ht="11.25" customHeight="1" x14ac:dyDescent="0.2">
      <c r="A22" s="107"/>
      <c r="B22" s="175"/>
      <c r="C22" s="19"/>
      <c r="D22" s="31"/>
      <c r="E22" s="37"/>
      <c r="F22" s="31"/>
      <c r="G22" s="31"/>
      <c r="H22" s="31"/>
      <c r="I22" s="31"/>
      <c r="J22" s="31"/>
      <c r="K22" s="279"/>
      <c r="L22" s="31"/>
      <c r="T22" s="83"/>
    </row>
    <row r="23" spans="1:20" s="8" customFormat="1" x14ac:dyDescent="0.2">
      <c r="A23" s="132"/>
      <c r="B23" s="174" t="e">
        <f>F23/[1]TimeSheet!$C$107</f>
        <v>#DIV/0!</v>
      </c>
      <c r="C23" s="60"/>
      <c r="D23" s="61"/>
      <c r="E23" s="37"/>
      <c r="F23" s="61">
        <f>'Project 2 name'!$B$45</f>
        <v>0</v>
      </c>
      <c r="G23" s="61">
        <v>0</v>
      </c>
      <c r="H23" s="61">
        <f>$D$13*G23</f>
        <v>0</v>
      </c>
      <c r="I23" s="61">
        <f>F23+H23</f>
        <v>0</v>
      </c>
      <c r="J23" s="61">
        <f>IF(F23=0,0,F23/$L$13)</f>
        <v>0</v>
      </c>
      <c r="K23" s="291">
        <f>I23*D15</f>
        <v>0</v>
      </c>
      <c r="L23" s="61"/>
      <c r="T23" s="83"/>
    </row>
    <row r="24" spans="1:20" s="8" customFormat="1" x14ac:dyDescent="0.2">
      <c r="A24" s="107"/>
      <c r="B24" s="175"/>
      <c r="C24" s="19"/>
      <c r="D24" s="172"/>
      <c r="E24" s="37"/>
      <c r="F24" s="31"/>
      <c r="G24" s="31"/>
      <c r="H24" s="31"/>
      <c r="I24" s="31"/>
      <c r="J24" s="31"/>
      <c r="K24" s="279"/>
      <c r="L24" s="31"/>
      <c r="T24" s="83"/>
    </row>
    <row r="25" spans="1:20" s="8" customFormat="1" x14ac:dyDescent="0.2">
      <c r="A25" s="132"/>
      <c r="B25" s="174" t="e">
        <f>F25/[1]TimeSheet!$C$107</f>
        <v>#DIV/0!</v>
      </c>
      <c r="C25" s="60"/>
      <c r="D25" s="61"/>
      <c r="E25" s="37"/>
      <c r="F25" s="61">
        <f>'Project 3 name'!$B$45</f>
        <v>0</v>
      </c>
      <c r="G25" s="61">
        <v>0</v>
      </c>
      <c r="H25" s="61">
        <f>$D$13*G25</f>
        <v>0</v>
      </c>
      <c r="I25" s="61">
        <f>F25+H25</f>
        <v>0</v>
      </c>
      <c r="J25" s="61">
        <f>IF(F25=0,0,F25/$L$13)</f>
        <v>0</v>
      </c>
      <c r="K25" s="291">
        <f>I25*D15</f>
        <v>0</v>
      </c>
      <c r="L25" s="61"/>
      <c r="T25" s="83"/>
    </row>
    <row r="26" spans="1:20" s="8" customFormat="1" x14ac:dyDescent="0.2">
      <c r="A26" s="107"/>
      <c r="B26" s="175"/>
      <c r="C26" s="19"/>
      <c r="D26" s="172"/>
      <c r="E26" s="171"/>
      <c r="F26" s="31"/>
      <c r="G26" s="31"/>
      <c r="H26" s="31"/>
      <c r="I26" s="31"/>
      <c r="J26" s="31"/>
      <c r="K26" s="279"/>
      <c r="L26" s="31"/>
      <c r="T26" s="83"/>
    </row>
    <row r="27" spans="1:20" s="8" customFormat="1" x14ac:dyDescent="0.2">
      <c r="A27" s="132"/>
      <c r="B27" s="174"/>
      <c r="C27" s="60"/>
      <c r="D27" s="173"/>
      <c r="E27" s="171"/>
      <c r="F27" s="61">
        <f>'Project 4 name'!$B$45</f>
        <v>0</v>
      </c>
      <c r="G27" s="61">
        <v>0</v>
      </c>
      <c r="H27" s="61">
        <f t="shared" ref="H27:H33" si="0">$D$13*G27</f>
        <v>0</v>
      </c>
      <c r="I27" s="61">
        <f>F27+H27</f>
        <v>0</v>
      </c>
      <c r="J27" s="61">
        <f>IF(F27=0,0,F27/$L$13)</f>
        <v>0</v>
      </c>
      <c r="K27" s="291">
        <f>I27*D15</f>
        <v>0</v>
      </c>
      <c r="L27" s="61"/>
      <c r="T27" s="83"/>
    </row>
    <row r="28" spans="1:20" s="8" customFormat="1" x14ac:dyDescent="0.2">
      <c r="A28" s="133"/>
      <c r="C28" s="133"/>
      <c r="D28" s="133"/>
      <c r="E28" s="176"/>
      <c r="F28" s="286"/>
      <c r="G28" s="286"/>
      <c r="H28" s="31"/>
      <c r="I28" s="287"/>
      <c r="J28" s="31"/>
      <c r="K28" s="280"/>
      <c r="L28" s="288"/>
      <c r="T28" s="83"/>
    </row>
    <row r="29" spans="1:20" s="8" customFormat="1" x14ac:dyDescent="0.2">
      <c r="A29" s="132"/>
      <c r="B29" s="174" t="e">
        <f>F29/TimeSheet!$C$107</f>
        <v>#DIV/0!</v>
      </c>
      <c r="C29" s="60"/>
      <c r="D29" s="173"/>
      <c r="E29" s="37"/>
      <c r="F29" s="173">
        <f>'Project 5 name'!$B$45</f>
        <v>0</v>
      </c>
      <c r="G29" s="173">
        <v>0</v>
      </c>
      <c r="H29" s="61">
        <f t="shared" si="0"/>
        <v>0</v>
      </c>
      <c r="I29" s="61">
        <f>F29+H29</f>
        <v>0</v>
      </c>
      <c r="J29" s="61">
        <f>IF(F29=0,0,F29/$L$13)</f>
        <v>0</v>
      </c>
      <c r="K29" s="291">
        <f>I29*D15</f>
        <v>0</v>
      </c>
      <c r="L29" s="61"/>
      <c r="T29" s="83"/>
    </row>
    <row r="30" spans="1:20" s="8" customFormat="1" x14ac:dyDescent="0.2">
      <c r="A30" s="107"/>
      <c r="B30" s="175"/>
      <c r="C30" s="19"/>
      <c r="D30" s="172"/>
      <c r="E30" s="171"/>
      <c r="F30" s="31"/>
      <c r="G30" s="172"/>
      <c r="H30" s="31"/>
      <c r="I30" s="31"/>
      <c r="J30" s="31"/>
      <c r="K30" s="279"/>
      <c r="L30" s="31"/>
      <c r="T30" s="83"/>
    </row>
    <row r="31" spans="1:20" s="8" customFormat="1" x14ac:dyDescent="0.2">
      <c r="A31" s="281"/>
      <c r="B31" s="281"/>
      <c r="C31" s="281"/>
      <c r="D31" s="281"/>
      <c r="E31" s="282"/>
      <c r="F31" s="285">
        <f>'Project 6 name'!$B$45</f>
        <v>0</v>
      </c>
      <c r="G31" s="285">
        <v>0</v>
      </c>
      <c r="H31" s="61">
        <f t="shared" si="0"/>
        <v>0</v>
      </c>
      <c r="I31" s="285">
        <f>F31+H31</f>
        <v>0</v>
      </c>
      <c r="J31" s="61">
        <f>IF(F31=0,0,F31/$L$13)</f>
        <v>0</v>
      </c>
      <c r="K31" s="292">
        <f>D15*I31</f>
        <v>0</v>
      </c>
      <c r="L31" s="289"/>
      <c r="T31" s="83"/>
    </row>
    <row r="32" spans="1:20" s="8" customFormat="1" x14ac:dyDescent="0.2">
      <c r="A32" s="283"/>
      <c r="B32" s="19"/>
      <c r="C32" s="19"/>
      <c r="D32" s="31"/>
      <c r="E32" s="284"/>
      <c r="F32" s="31"/>
      <c r="G32" s="31"/>
      <c r="H32" s="31"/>
      <c r="I32" s="31"/>
      <c r="J32" s="31"/>
      <c r="K32" s="279"/>
      <c r="L32" s="31"/>
      <c r="T32" s="83"/>
    </row>
    <row r="33" spans="1:20" s="8" customFormat="1" x14ac:dyDescent="0.2">
      <c r="A33" s="281" t="s">
        <v>83</v>
      </c>
      <c r="B33" s="281"/>
      <c r="C33" s="281"/>
      <c r="D33" s="281"/>
      <c r="E33" s="282"/>
      <c r="F33" s="285">
        <f>MVZI!$B$45</f>
        <v>0</v>
      </c>
      <c r="G33" s="285">
        <v>1</v>
      </c>
      <c r="H33" s="61">
        <f t="shared" si="0"/>
        <v>0</v>
      </c>
      <c r="I33" s="285">
        <f>F33+H33</f>
        <v>0</v>
      </c>
      <c r="J33" s="61">
        <f>IF(I33=0,0,I33/$L$13)</f>
        <v>0</v>
      </c>
      <c r="K33" s="292">
        <f>I33*D15</f>
        <v>0</v>
      </c>
      <c r="L33" s="285"/>
      <c r="T33" s="83"/>
    </row>
    <row r="34" spans="1:20" s="8" customFormat="1" x14ac:dyDescent="0.2">
      <c r="A34" s="126" t="s">
        <v>9</v>
      </c>
      <c r="B34" s="26"/>
      <c r="C34" s="26">
        <f>SUM(C21:C33)</f>
        <v>0</v>
      </c>
      <c r="D34" s="26">
        <f>SUM(D21:D33)</f>
        <v>0</v>
      </c>
      <c r="E34" s="26"/>
      <c r="F34" s="26">
        <f t="shared" ref="F34:L34" si="1">SUM(F21:F33)</f>
        <v>0</v>
      </c>
      <c r="G34" s="179">
        <f t="shared" si="1"/>
        <v>1</v>
      </c>
      <c r="H34" s="26">
        <f t="shared" si="1"/>
        <v>0</v>
      </c>
      <c r="I34" s="26">
        <f t="shared" si="1"/>
        <v>0</v>
      </c>
      <c r="J34" s="26">
        <f t="shared" si="1"/>
        <v>0</v>
      </c>
      <c r="K34" s="293">
        <f t="shared" si="1"/>
        <v>0</v>
      </c>
      <c r="L34" s="26">
        <f t="shared" si="1"/>
        <v>0</v>
      </c>
      <c r="N34" s="26"/>
      <c r="T34" s="83"/>
    </row>
    <row r="35" spans="1:20" s="8" customFormat="1" x14ac:dyDescent="0.2">
      <c r="A35" s="1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152">
        <f>L29+L27+L25</f>
        <v>0</v>
      </c>
      <c r="T35" s="83"/>
    </row>
    <row r="36" spans="1:20" x14ac:dyDescent="0.2">
      <c r="A36" s="127"/>
      <c r="B36" s="41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83"/>
    </row>
    <row r="37" spans="1:20" ht="10.8" thickBot="1" x14ac:dyDescent="0.25">
      <c r="A37" s="127"/>
      <c r="B37" s="41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83"/>
    </row>
    <row r="38" spans="1:20" ht="10.8" thickBot="1" x14ac:dyDescent="0.25">
      <c r="A38" s="128"/>
      <c r="B38" s="129"/>
      <c r="C38" s="130"/>
      <c r="D38" s="130"/>
      <c r="E38" s="130"/>
      <c r="F38" s="130"/>
      <c r="G38" s="130"/>
      <c r="H38" s="130"/>
      <c r="I38" s="130"/>
      <c r="J38" s="130"/>
      <c r="K38" s="130" t="s">
        <v>72</v>
      </c>
      <c r="L38" s="294"/>
      <c r="M38" s="130"/>
      <c r="N38" s="130"/>
      <c r="O38" s="130"/>
      <c r="P38" s="130"/>
      <c r="Q38" s="130"/>
      <c r="R38" s="130"/>
      <c r="S38" s="130"/>
      <c r="T38" s="131"/>
    </row>
    <row r="39" spans="1:20" customFormat="1" ht="13.2" x14ac:dyDescent="0.25"/>
    <row r="40" spans="1:20" customFormat="1" ht="13.2" x14ac:dyDescent="0.25"/>
    <row r="41" spans="1:20" customFormat="1" ht="13.2" x14ac:dyDescent="0.25"/>
    <row r="42" spans="1:20" customFormat="1" ht="13.2" x14ac:dyDescent="0.25"/>
    <row r="43" spans="1:20" customFormat="1" ht="13.2" x14ac:dyDescent="0.25"/>
    <row r="44" spans="1:20" customFormat="1" ht="13.2" x14ac:dyDescent="0.25"/>
    <row r="45" spans="1:20" customFormat="1" ht="13.2" x14ac:dyDescent="0.25"/>
    <row r="46" spans="1:20" customFormat="1" ht="13.2" x14ac:dyDescent="0.25"/>
    <row r="47" spans="1:20" customFormat="1" ht="13.2" x14ac:dyDescent="0.25"/>
    <row r="48" spans="1:20" customFormat="1" ht="13.2" x14ac:dyDescent="0.25"/>
    <row r="49" customFormat="1" ht="13.2" x14ac:dyDescent="0.25"/>
    <row r="50" customFormat="1" ht="13.2" x14ac:dyDescent="0.25"/>
    <row r="51" customFormat="1" ht="13.2" x14ac:dyDescent="0.25"/>
    <row r="52" customFormat="1" ht="13.2" x14ac:dyDescent="0.25"/>
    <row r="53" customFormat="1" ht="13.2" x14ac:dyDescent="0.25"/>
    <row r="54" customFormat="1" ht="13.2" x14ac:dyDescent="0.25"/>
    <row r="55" customFormat="1" ht="13.2" x14ac:dyDescent="0.25"/>
    <row r="56" customFormat="1" ht="13.2" x14ac:dyDescent="0.25"/>
    <row r="57" customFormat="1" ht="13.2" x14ac:dyDescent="0.25"/>
    <row r="58" customFormat="1" ht="13.2" x14ac:dyDescent="0.25"/>
    <row r="59" customFormat="1" ht="13.2" x14ac:dyDescent="0.25"/>
    <row r="60" customFormat="1" ht="13.2" x14ac:dyDescent="0.25"/>
    <row r="61" customFormat="1" ht="13.2" x14ac:dyDescent="0.25"/>
    <row r="62" customFormat="1" ht="13.2" x14ac:dyDescent="0.25"/>
    <row r="63" customFormat="1" ht="13.2" x14ac:dyDescent="0.25"/>
    <row r="64" customFormat="1" ht="13.2" x14ac:dyDescent="0.25"/>
    <row r="65" customFormat="1" ht="13.2" x14ac:dyDescent="0.25"/>
    <row r="66" customFormat="1" ht="13.2" x14ac:dyDescent="0.25"/>
    <row r="67" customFormat="1" ht="13.2" x14ac:dyDescent="0.25"/>
    <row r="68" customFormat="1" ht="13.2" x14ac:dyDescent="0.25"/>
    <row r="69" customFormat="1" ht="13.2" x14ac:dyDescent="0.25"/>
    <row r="70" customFormat="1" ht="13.2" x14ac:dyDescent="0.25"/>
    <row r="71" customFormat="1" ht="13.2" x14ac:dyDescent="0.25"/>
    <row r="72" customFormat="1" ht="13.2" x14ac:dyDescent="0.25"/>
    <row r="73" customFormat="1" ht="13.2" x14ac:dyDescent="0.25"/>
    <row r="74" customFormat="1" ht="13.2" x14ac:dyDescent="0.25"/>
    <row r="75" customFormat="1" ht="13.2" x14ac:dyDescent="0.25"/>
    <row r="76" customFormat="1" ht="13.2" x14ac:dyDescent="0.25"/>
    <row r="77" customFormat="1" ht="13.2" x14ac:dyDescent="0.25"/>
    <row r="78" customFormat="1" ht="13.2" x14ac:dyDescent="0.25"/>
    <row r="79" customFormat="1" ht="13.2" x14ac:dyDescent="0.25"/>
    <row r="80" customFormat="1" ht="13.2" x14ac:dyDescent="0.25"/>
    <row r="81" spans="1:12" customFormat="1" ht="13.2" x14ac:dyDescent="0.25"/>
    <row r="82" spans="1:12" customFormat="1" ht="13.2" x14ac:dyDescent="0.25"/>
    <row r="83" spans="1:12" customFormat="1" ht="13.2" x14ac:dyDescent="0.25"/>
    <row r="84" spans="1:12" customFormat="1" ht="13.2" x14ac:dyDescent="0.25"/>
    <row r="85" spans="1:12" customFormat="1" ht="13.2" x14ac:dyDescent="0.25"/>
    <row r="86" spans="1:12" customFormat="1" ht="13.2" x14ac:dyDescent="0.25"/>
    <row r="87" spans="1:12" customFormat="1" ht="13.2" x14ac:dyDescent="0.25"/>
    <row r="88" spans="1:12" customFormat="1" ht="13.2" x14ac:dyDescent="0.25"/>
    <row r="89" spans="1:12" customFormat="1" ht="13.2" x14ac:dyDescent="0.25"/>
    <row r="90" spans="1:12" customFormat="1" ht="13.2" x14ac:dyDescent="0.25"/>
    <row r="91" spans="1:12" customFormat="1" ht="13.2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customFormat="1" ht="13.2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</sheetData>
  <mergeCells count="12">
    <mergeCell ref="F17:L17"/>
    <mergeCell ref="A18:A20"/>
    <mergeCell ref="B18:B20"/>
    <mergeCell ref="D18:D20"/>
    <mergeCell ref="C18:C20"/>
    <mergeCell ref="L18:L20"/>
    <mergeCell ref="J18:J20"/>
    <mergeCell ref="H18:H20"/>
    <mergeCell ref="F18:F19"/>
    <mergeCell ref="G18:G20"/>
    <mergeCell ref="I18:I20"/>
    <mergeCell ref="K18:K20"/>
  </mergeCells>
  <phoneticPr fontId="1" type="noConversion"/>
  <pageMargins left="0.17" right="0.17" top="0.3" bottom="0.28999999999999998" header="0" footer="0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01"/>
  <sheetViews>
    <sheetView showGridLines="0" topLeftCell="A79" zoomScale="82" zoomScaleNormal="82" zoomScaleSheetLayoutView="100" workbookViewId="0">
      <selection activeCell="I25" sqref="I25"/>
    </sheetView>
  </sheetViews>
  <sheetFormatPr defaultColWidth="9.109375" defaultRowHeight="10.199999999999999" x14ac:dyDescent="0.2"/>
  <cols>
    <col min="1" max="1" width="15.6640625" style="12" customWidth="1"/>
    <col min="2" max="2" width="18.44140625" style="12" customWidth="1"/>
    <col min="3" max="12" width="6.88671875" style="12" customWidth="1"/>
    <col min="13" max="16" width="2.5546875" style="12" customWidth="1"/>
    <col min="17" max="17" width="18.33203125" style="12" customWidth="1"/>
    <col min="18" max="18" width="7.6640625" style="12" customWidth="1"/>
    <col min="19" max="19" width="9.5546875" style="12" customWidth="1"/>
    <col min="20" max="16384" width="9.109375" style="12"/>
  </cols>
  <sheetData>
    <row r="1" spans="1:2" x14ac:dyDescent="0.2">
      <c r="A1" s="25" t="s">
        <v>0</v>
      </c>
      <c r="B1" s="28" t="s">
        <v>82</v>
      </c>
    </row>
    <row r="2" spans="1:2" x14ac:dyDescent="0.2">
      <c r="A2" s="8"/>
      <c r="B2" s="8"/>
    </row>
    <row r="3" spans="1:2" x14ac:dyDescent="0.2">
      <c r="A3" s="25" t="s">
        <v>1</v>
      </c>
      <c r="B3" s="51">
        <f>TimeSheet!E3</f>
        <v>0</v>
      </c>
    </row>
    <row r="4" spans="1:2" x14ac:dyDescent="0.2">
      <c r="A4" s="25" t="s">
        <v>2</v>
      </c>
      <c r="B4" s="295"/>
    </row>
    <row r="5" spans="1:2" x14ac:dyDescent="0.2">
      <c r="A5" s="25" t="s">
        <v>3</v>
      </c>
      <c r="B5" s="51">
        <f>TimeSheet!F5</f>
        <v>0</v>
      </c>
    </row>
    <row r="6" spans="1:2" x14ac:dyDescent="0.2">
      <c r="A6" s="25"/>
      <c r="B6" s="52"/>
    </row>
    <row r="7" spans="1:2" ht="10.5" customHeight="1" x14ac:dyDescent="0.2">
      <c r="A7" s="25" t="s">
        <v>30</v>
      </c>
      <c r="B7" s="78">
        <f>TimeSheet!C106</f>
        <v>0</v>
      </c>
    </row>
    <row r="8" spans="1:2" ht="24" customHeight="1" x14ac:dyDescent="0.2">
      <c r="A8" s="35" t="s">
        <v>31</v>
      </c>
      <c r="B8" s="78">
        <f>TimeSheet!C113</f>
        <v>0</v>
      </c>
    </row>
    <row r="9" spans="1:2" x14ac:dyDescent="0.2">
      <c r="A9" s="24" t="s">
        <v>65</v>
      </c>
      <c r="B9" s="119">
        <v>0</v>
      </c>
    </row>
    <row r="10" spans="1:2" x14ac:dyDescent="0.2">
      <c r="A10" s="8"/>
      <c r="B10" s="52"/>
    </row>
    <row r="11" spans="1:2" x14ac:dyDescent="0.2">
      <c r="A11" s="44" t="s">
        <v>66</v>
      </c>
      <c r="B11" s="53"/>
    </row>
    <row r="12" spans="1:2" x14ac:dyDescent="0.2">
      <c r="A12" s="25" t="s">
        <v>62</v>
      </c>
      <c r="B12" s="51"/>
    </row>
    <row r="13" spans="1:2" x14ac:dyDescent="0.2">
      <c r="B13" s="54"/>
    </row>
    <row r="14" spans="1:2" x14ac:dyDescent="0.2">
      <c r="A14" s="35" t="s">
        <v>64</v>
      </c>
      <c r="B14" s="79">
        <f>TimeSheet!C114</f>
        <v>0</v>
      </c>
    </row>
    <row r="15" spans="1:2" x14ac:dyDescent="0.2">
      <c r="B15" s="54"/>
    </row>
    <row r="16" spans="1:2" x14ac:dyDescent="0.2">
      <c r="A16" s="25" t="s">
        <v>44</v>
      </c>
      <c r="B16" s="78">
        <f>'Chargeable hours'!D15</f>
        <v>0</v>
      </c>
    </row>
    <row r="17" spans="1:19" ht="20.399999999999999" hidden="1" x14ac:dyDescent="0.2">
      <c r="A17" s="35" t="s">
        <v>79</v>
      </c>
      <c r="B17" s="299" t="e">
        <f>'Chargeable hours'!D16</f>
        <v>#DIV/0!</v>
      </c>
    </row>
    <row r="18" spans="1:19" ht="24.75" customHeight="1" thickBot="1" x14ac:dyDescent="0.25">
      <c r="A18" s="220"/>
      <c r="B18" s="220"/>
      <c r="C18" s="220"/>
      <c r="D18" s="220"/>
      <c r="E18" s="220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</row>
    <row r="19" spans="1:19" x14ac:dyDescent="0.2">
      <c r="A19" s="391"/>
      <c r="B19" s="227"/>
      <c r="C19" s="227" t="str">
        <f>'Project 1 name'!B50</f>
        <v>WP#1</v>
      </c>
      <c r="D19" s="227" t="str">
        <f>'Project 1 name'!C50</f>
        <v>WP#2</v>
      </c>
      <c r="E19" s="227" t="str">
        <f>'Project 1 name'!D50</f>
        <v>WP#3</v>
      </c>
      <c r="F19" s="227" t="str">
        <f>'Project 1 name'!E50</f>
        <v>WP#4</v>
      </c>
      <c r="G19" s="227" t="str">
        <f>'Project 1 name'!F50</f>
        <v>WP#5</v>
      </c>
      <c r="H19" s="227" t="str">
        <f>'Project 1 name'!G50</f>
        <v>WP#6</v>
      </c>
      <c r="I19" s="227" t="str">
        <f>'Project 1 name'!H50</f>
        <v>WP#7</v>
      </c>
      <c r="J19" s="206"/>
      <c r="K19" s="206"/>
      <c r="L19" s="206"/>
      <c r="M19" s="206"/>
      <c r="N19" s="206"/>
      <c r="O19" s="206"/>
      <c r="P19" s="206"/>
      <c r="Q19" s="206"/>
      <c r="R19" s="206"/>
      <c r="S19" s="207"/>
    </row>
    <row r="20" spans="1:19" x14ac:dyDescent="0.2">
      <c r="A20" s="392"/>
      <c r="B20" s="208" t="str">
        <f>'Project 1 name'!A51</f>
        <v>Productive hours</v>
      </c>
      <c r="C20" s="265">
        <f>'Project 1 name'!B51</f>
        <v>0</v>
      </c>
      <c r="D20" s="265">
        <f>'Project 1 name'!C51</f>
        <v>0</v>
      </c>
      <c r="E20" s="265">
        <f>'Project 1 name'!D51</f>
        <v>0</v>
      </c>
      <c r="F20" s="265">
        <f>'Project 1 name'!E51</f>
        <v>0</v>
      </c>
      <c r="G20" s="265">
        <f>'Project 1 name'!F51</f>
        <v>0</v>
      </c>
      <c r="H20" s="265">
        <f>'Project 1 name'!G51</f>
        <v>0</v>
      </c>
      <c r="I20" s="265">
        <f>'Project 1 name'!H51</f>
        <v>0</v>
      </c>
      <c r="J20" s="209"/>
      <c r="K20" s="209"/>
      <c r="L20" s="209"/>
      <c r="M20" s="209"/>
      <c r="N20" s="209"/>
      <c r="O20" s="209"/>
      <c r="P20" s="209"/>
      <c r="Q20" s="209"/>
      <c r="R20" s="209"/>
      <c r="S20" s="210"/>
    </row>
    <row r="21" spans="1:19" x14ac:dyDescent="0.2">
      <c r="A21" s="392"/>
      <c r="B21" s="208" t="str">
        <f>'Project 1 name'!A52</f>
        <v>Other Chargeable hours</v>
      </c>
      <c r="C21" s="265">
        <f>'Project 1 name'!B52</f>
        <v>0</v>
      </c>
      <c r="D21" s="265">
        <f>'Project 1 name'!C52</f>
        <v>0</v>
      </c>
      <c r="E21" s="265">
        <f>'Project 1 name'!D52</f>
        <v>0</v>
      </c>
      <c r="F21" s="265">
        <f>'Project 1 name'!E52</f>
        <v>0</v>
      </c>
      <c r="G21" s="265">
        <f>'Project 1 name'!F52</f>
        <v>0</v>
      </c>
      <c r="H21" s="265">
        <f>'Project 1 name'!G52</f>
        <v>0</v>
      </c>
      <c r="I21" s="265">
        <f>'Project 1 name'!H52</f>
        <v>0</v>
      </c>
      <c r="J21" s="209"/>
      <c r="K21" s="209"/>
      <c r="L21" s="209"/>
      <c r="M21" s="209"/>
      <c r="N21" s="209"/>
      <c r="O21" s="209"/>
      <c r="P21" s="209"/>
      <c r="Q21" s="209"/>
      <c r="R21" s="209"/>
      <c r="S21" s="210"/>
    </row>
    <row r="22" spans="1:19" x14ac:dyDescent="0.2">
      <c r="A22" s="392"/>
      <c r="B22" s="208" t="str">
        <f>'Project 1 name'!A53</f>
        <v>Total Hours</v>
      </c>
      <c r="C22" s="265">
        <f>'Project 1 name'!B53</f>
        <v>0</v>
      </c>
      <c r="D22" s="265">
        <f>'Project 1 name'!C53</f>
        <v>0</v>
      </c>
      <c r="E22" s="265">
        <f>'Project 1 name'!D53</f>
        <v>0</v>
      </c>
      <c r="F22" s="265">
        <f>'Project 1 name'!E53</f>
        <v>0</v>
      </c>
      <c r="G22" s="265">
        <f>'Project 1 name'!F53</f>
        <v>0</v>
      </c>
      <c r="H22" s="265">
        <f>'Project 1 name'!G53</f>
        <v>0</v>
      </c>
      <c r="I22" s="265">
        <f>'Project 1 name'!H53</f>
        <v>0</v>
      </c>
      <c r="J22" s="209"/>
      <c r="K22" s="209"/>
      <c r="L22" s="209"/>
      <c r="M22" s="209"/>
      <c r="N22" s="209"/>
      <c r="O22" s="209"/>
      <c r="P22" s="209"/>
      <c r="Q22" s="209"/>
      <c r="R22" s="209"/>
      <c r="S22" s="210"/>
    </row>
    <row r="23" spans="1:19" x14ac:dyDescent="0.2">
      <c r="A23" s="392"/>
      <c r="B23" s="208" t="str">
        <f>'Project 1 name'!A54</f>
        <v>Total PM</v>
      </c>
      <c r="C23" s="265">
        <f>'Project 1 name'!B54</f>
        <v>0</v>
      </c>
      <c r="D23" s="265">
        <f>'Project 1 name'!C54</f>
        <v>0</v>
      </c>
      <c r="E23" s="265">
        <f>'Project 1 name'!D54</f>
        <v>0</v>
      </c>
      <c r="F23" s="265">
        <f>'Project 1 name'!E54</f>
        <v>0</v>
      </c>
      <c r="G23" s="265">
        <f>'Project 1 name'!F54</f>
        <v>0</v>
      </c>
      <c r="H23" s="265">
        <f>'Project 1 name'!G54</f>
        <v>0</v>
      </c>
      <c r="I23" s="265">
        <f>'Project 1 name'!H54</f>
        <v>0</v>
      </c>
      <c r="J23" s="228"/>
      <c r="K23" s="209"/>
      <c r="L23" s="209"/>
      <c r="M23" s="209"/>
      <c r="N23" s="209"/>
      <c r="O23" s="209"/>
      <c r="P23" s="209"/>
      <c r="Q23" s="209"/>
      <c r="R23" s="209"/>
      <c r="S23" s="210"/>
    </row>
    <row r="24" spans="1:19" x14ac:dyDescent="0.2">
      <c r="A24" s="392"/>
      <c r="B24" s="208" t="s">
        <v>45</v>
      </c>
      <c r="C24" s="265">
        <f>C22*$B$16</f>
        <v>0</v>
      </c>
      <c r="D24" s="265">
        <f>D22*$B$16</f>
        <v>0</v>
      </c>
      <c r="E24" s="265">
        <f>E22*$B$16</f>
        <v>0</v>
      </c>
      <c r="F24" s="265">
        <f>F22*$B$16</f>
        <v>0</v>
      </c>
      <c r="G24" s="265">
        <f>G22*$B$16</f>
        <v>0</v>
      </c>
      <c r="H24" s="265">
        <f>H22*$B$16</f>
        <v>0</v>
      </c>
      <c r="I24" s="265">
        <f>I22*$B$16</f>
        <v>0</v>
      </c>
      <c r="J24" s="209"/>
      <c r="K24" s="209"/>
      <c r="L24" s="209"/>
      <c r="M24" s="209"/>
      <c r="N24" s="209"/>
      <c r="O24" s="209"/>
      <c r="P24" s="209"/>
      <c r="Q24" s="229"/>
      <c r="R24" s="209"/>
      <c r="S24" s="210"/>
    </row>
    <row r="25" spans="1:19" x14ac:dyDescent="0.2">
      <c r="A25" s="392"/>
      <c r="B25" s="209" t="str">
        <f>'Project 1 name'!A56</f>
        <v>Total Hours on WPs</v>
      </c>
      <c r="C25" s="209">
        <f>'Project 1 name'!B56</f>
        <v>0</v>
      </c>
      <c r="D25" s="209"/>
      <c r="E25" s="209"/>
      <c r="F25" s="209"/>
      <c r="G25" s="209"/>
      <c r="H25" s="209"/>
      <c r="I25" s="209"/>
      <c r="J25" s="209"/>
      <c r="K25" s="209"/>
      <c r="L25" s="209"/>
      <c r="M25" s="209"/>
      <c r="N25" s="209"/>
      <c r="O25" s="209"/>
      <c r="P25" s="209"/>
      <c r="Q25" s="209"/>
      <c r="R25" s="209"/>
      <c r="S25" s="210"/>
    </row>
    <row r="26" spans="1:19" ht="12.75" customHeight="1" x14ac:dyDescent="0.2">
      <c r="A26" s="392"/>
      <c r="B26" s="209"/>
      <c r="C26" s="209"/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  <c r="O26" s="209"/>
      <c r="P26" s="209"/>
      <c r="Q26" s="209"/>
      <c r="R26" s="209"/>
      <c r="S26" s="210"/>
    </row>
    <row r="27" spans="1:19" ht="12.75" customHeight="1" x14ac:dyDescent="0.2">
      <c r="A27" s="392"/>
      <c r="B27" s="209"/>
      <c r="C27" s="209"/>
      <c r="D27" s="24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  <c r="P27" s="209"/>
      <c r="Q27" s="230" t="s">
        <v>47</v>
      </c>
      <c r="R27" s="209"/>
      <c r="S27" s="231">
        <f>SUM(C24:I24)</f>
        <v>0</v>
      </c>
    </row>
    <row r="28" spans="1:19" ht="13.5" customHeight="1" thickBot="1" x14ac:dyDescent="0.25">
      <c r="A28" s="393"/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32" t="s">
        <v>48</v>
      </c>
      <c r="R28" s="215"/>
      <c r="S28" s="233">
        <f>R24</f>
        <v>0</v>
      </c>
    </row>
    <row r="29" spans="1:19" s="217" customFormat="1" ht="13.5" customHeight="1" thickBot="1" x14ac:dyDescent="0.25">
      <c r="A29" s="218"/>
      <c r="B29" s="244"/>
      <c r="C29" s="244"/>
      <c r="D29" s="244"/>
      <c r="E29" s="244"/>
      <c r="F29" s="244"/>
      <c r="G29" s="244"/>
      <c r="H29" s="244"/>
      <c r="I29" s="244"/>
      <c r="J29" s="244"/>
      <c r="K29" s="244"/>
      <c r="L29" s="244"/>
      <c r="M29" s="185"/>
      <c r="N29" s="185"/>
      <c r="O29" s="185"/>
      <c r="P29" s="185"/>
      <c r="Q29" s="187"/>
      <c r="R29" s="185"/>
      <c r="S29" s="187"/>
    </row>
    <row r="30" spans="1:19" x14ac:dyDescent="0.2">
      <c r="A30" s="394"/>
      <c r="B30" s="225"/>
      <c r="C30" s="225" t="str">
        <f>'Project 2 name'!B50</f>
        <v>WP#1</v>
      </c>
      <c r="D30" s="225" t="str">
        <f>'Project 2 name'!C50</f>
        <v>WP#2</v>
      </c>
      <c r="E30" s="225" t="str">
        <f>'Project 2 name'!D50</f>
        <v>WP#3</v>
      </c>
      <c r="F30" s="225" t="str">
        <f>'Project 2 name'!E50</f>
        <v>WP#4</v>
      </c>
      <c r="G30" s="225" t="str">
        <f>'Project 2 name'!F50</f>
        <v>WP#5</v>
      </c>
      <c r="H30" s="225" t="str">
        <f>'Project 2 name'!G50</f>
        <v>WP#6</v>
      </c>
      <c r="I30" s="225" t="str">
        <f>'Project 2 name'!H50</f>
        <v>WP#7</v>
      </c>
      <c r="J30" s="225"/>
      <c r="K30" s="225"/>
      <c r="L30" s="225"/>
      <c r="M30" s="123"/>
      <c r="N30" s="123"/>
      <c r="O30" s="123"/>
      <c r="P30" s="123"/>
      <c r="Q30" s="123"/>
      <c r="R30" s="123"/>
      <c r="S30" s="125"/>
    </row>
    <row r="31" spans="1:19" ht="12.75" customHeight="1" x14ac:dyDescent="0.2">
      <c r="A31" s="395"/>
      <c r="B31" s="225" t="str">
        <f>'Project 2 name'!A51</f>
        <v>Productive hours</v>
      </c>
      <c r="C31" s="225">
        <f>'Project 2 name'!B51</f>
        <v>0</v>
      </c>
      <c r="D31" s="225">
        <f>'Project 2 name'!C51</f>
        <v>0</v>
      </c>
      <c r="E31" s="225">
        <f>'Project 2 name'!D51</f>
        <v>0</v>
      </c>
      <c r="F31" s="225">
        <f>'Project 2 name'!E51</f>
        <v>0</v>
      </c>
      <c r="G31" s="225">
        <f>'Project 2 name'!F51</f>
        <v>0</v>
      </c>
      <c r="H31" s="225">
        <f>'Project 2 name'!G51</f>
        <v>0</v>
      </c>
      <c r="I31" s="225">
        <f>'Project 2 name'!H51</f>
        <v>0</v>
      </c>
      <c r="J31" s="225"/>
      <c r="K31" s="225"/>
      <c r="L31" s="225"/>
      <c r="M31" s="8"/>
      <c r="N31" s="8"/>
      <c r="O31" s="8"/>
      <c r="P31" s="8"/>
      <c r="Q31" s="8"/>
      <c r="R31" s="8"/>
      <c r="S31" s="83"/>
    </row>
    <row r="32" spans="1:19" ht="12.75" customHeight="1" x14ac:dyDescent="0.2">
      <c r="A32" s="395"/>
      <c r="B32" s="34" t="str">
        <f>'Project 2 name'!A52</f>
        <v>Other Chargeable hours</v>
      </c>
      <c r="C32" s="34">
        <f>'Project 2 name'!B52</f>
        <v>0</v>
      </c>
      <c r="D32" s="34">
        <f>'Project 2 name'!C52</f>
        <v>0</v>
      </c>
      <c r="E32" s="34">
        <f>'Project 2 name'!D52</f>
        <v>0</v>
      </c>
      <c r="F32" s="34">
        <f>'Project 2 name'!E52</f>
        <v>0</v>
      </c>
      <c r="G32" s="34">
        <f>'Project 2 name'!F52</f>
        <v>0</v>
      </c>
      <c r="H32" s="225">
        <f>'Project 2 name'!G52</f>
        <v>0</v>
      </c>
      <c r="I32" s="225">
        <f>'Project 2 name'!H52</f>
        <v>0</v>
      </c>
      <c r="J32" s="34"/>
      <c r="K32" s="34"/>
      <c r="L32" s="34"/>
      <c r="M32" s="8"/>
      <c r="N32" s="8"/>
      <c r="O32" s="8"/>
      <c r="P32" s="8"/>
      <c r="Q32" s="8"/>
      <c r="R32" s="8"/>
      <c r="S32" s="83"/>
    </row>
    <row r="33" spans="1:20" ht="12.75" customHeight="1" x14ac:dyDescent="0.2">
      <c r="A33" s="395"/>
      <c r="B33" s="34" t="str">
        <f>'Project 2 name'!A53</f>
        <v>Total hours</v>
      </c>
      <c r="C33" s="245">
        <f>'Project 2 name'!B53</f>
        <v>0</v>
      </c>
      <c r="D33" s="247">
        <f>'Project 2 name'!C53</f>
        <v>0</v>
      </c>
      <c r="E33" s="245">
        <f>'Project 2 name'!D53</f>
        <v>0</v>
      </c>
      <c r="F33" s="247">
        <f>'Project 2 name'!E53</f>
        <v>0</v>
      </c>
      <c r="G33" s="247">
        <f>'Project 2 name'!F53</f>
        <v>0</v>
      </c>
      <c r="H33" s="225">
        <f>'Project 2 name'!G53</f>
        <v>0</v>
      </c>
      <c r="I33" s="225">
        <f>'Project 2 name'!H53</f>
        <v>0</v>
      </c>
      <c r="J33" s="34"/>
      <c r="K33" s="34"/>
      <c r="L33" s="34"/>
      <c r="M33" s="8"/>
      <c r="N33" s="8"/>
      <c r="O33" s="8"/>
      <c r="P33" s="8"/>
      <c r="Q33" s="8"/>
      <c r="R33" s="8"/>
      <c r="S33" s="83"/>
    </row>
    <row r="34" spans="1:20" x14ac:dyDescent="0.2">
      <c r="A34" s="395"/>
      <c r="B34" s="34" t="str">
        <f>'Project 2 name'!A54</f>
        <v>Total PM</v>
      </c>
      <c r="C34" s="34">
        <f>'Project 2 name'!B54</f>
        <v>0</v>
      </c>
      <c r="D34" s="245">
        <f>'Project 2 name'!C54</f>
        <v>0</v>
      </c>
      <c r="E34" s="34">
        <f>'Project 2 name'!D54</f>
        <v>0</v>
      </c>
      <c r="F34" s="34">
        <f>'Project 2 name'!E54</f>
        <v>0</v>
      </c>
      <c r="G34" s="34">
        <f>'Project 2 name'!F54</f>
        <v>0</v>
      </c>
      <c r="H34" s="246">
        <f>'Project 2 name'!G54</f>
        <v>0</v>
      </c>
      <c r="I34" s="246">
        <f>'Project 2 name'!H54</f>
        <v>0</v>
      </c>
      <c r="J34" s="34"/>
      <c r="K34" s="34"/>
      <c r="L34" s="34"/>
      <c r="M34" s="8"/>
      <c r="N34" s="8"/>
      <c r="O34" s="8"/>
      <c r="P34" s="8"/>
      <c r="Q34" s="8"/>
      <c r="R34" s="8"/>
      <c r="S34" s="83"/>
    </row>
    <row r="35" spans="1:20" ht="12.75" customHeight="1" x14ac:dyDescent="0.2">
      <c r="A35" s="395"/>
      <c r="B35" s="34" t="s">
        <v>45</v>
      </c>
      <c r="C35" s="34">
        <f>C33*$B$16</f>
        <v>0</v>
      </c>
      <c r="D35" s="34">
        <f t="shared" ref="D35:I35" si="0">D33*$B$16</f>
        <v>0</v>
      </c>
      <c r="E35" s="34">
        <f t="shared" si="0"/>
        <v>0</v>
      </c>
      <c r="F35" s="34">
        <f t="shared" si="0"/>
        <v>0</v>
      </c>
      <c r="G35" s="34">
        <f t="shared" si="0"/>
        <v>0</v>
      </c>
      <c r="H35" s="246">
        <f t="shared" si="0"/>
        <v>0</v>
      </c>
      <c r="I35" s="246">
        <f t="shared" si="0"/>
        <v>0</v>
      </c>
      <c r="J35" s="34"/>
      <c r="K35" s="34"/>
      <c r="L35" s="34"/>
      <c r="M35" s="8"/>
      <c r="N35" s="8"/>
      <c r="O35" s="8"/>
      <c r="P35" s="8"/>
      <c r="Q35" s="120"/>
      <c r="R35" s="8"/>
      <c r="S35" s="83"/>
    </row>
    <row r="36" spans="1:20" x14ac:dyDescent="0.2">
      <c r="A36" s="395"/>
      <c r="B36" s="8" t="str">
        <f>'Project 2 name'!A56</f>
        <v>Total Hours on WPs</v>
      </c>
      <c r="C36" s="26">
        <f>'Project 2 name'!B56</f>
        <v>0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3"/>
    </row>
    <row r="37" spans="1:20" ht="12.75" customHeight="1" x14ac:dyDescent="0.2">
      <c r="A37" s="395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3"/>
    </row>
    <row r="38" spans="1:20" ht="12.75" customHeight="1" x14ac:dyDescent="0.2">
      <c r="A38" s="395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25" t="s">
        <v>47</v>
      </c>
      <c r="R38" s="8"/>
      <c r="S38" s="234">
        <f>SUM(C35:I35)</f>
        <v>0</v>
      </c>
    </row>
    <row r="39" spans="1:20" ht="13.5" customHeight="1" thickBot="1" x14ac:dyDescent="0.25">
      <c r="A39" s="396"/>
      <c r="B39" s="235"/>
      <c r="C39" s="235"/>
      <c r="D39" s="235"/>
      <c r="E39" s="235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5"/>
      <c r="Q39" s="236" t="s">
        <v>48</v>
      </c>
      <c r="R39" s="235"/>
      <c r="S39" s="237">
        <f>R35</f>
        <v>0</v>
      </c>
    </row>
    <row r="40" spans="1:20" s="217" customFormat="1" ht="13.5" customHeight="1" thickBot="1" x14ac:dyDescent="0.25">
      <c r="A40" s="216"/>
      <c r="B40" s="185"/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7"/>
      <c r="R40" s="185"/>
      <c r="S40" s="187"/>
      <c r="T40" s="185"/>
    </row>
    <row r="41" spans="1:20" x14ac:dyDescent="0.2">
      <c r="A41" s="391"/>
      <c r="B41" s="227"/>
      <c r="C41" s="227" t="str">
        <f>'Project 3 name'!B50</f>
        <v>WP#1</v>
      </c>
      <c r="D41" s="227" t="str">
        <f>'Project 3 name'!C50</f>
        <v>WP#2</v>
      </c>
      <c r="E41" s="227" t="str">
        <f>'Project 3 name'!D50</f>
        <v>WP#3</v>
      </c>
      <c r="F41" s="227" t="str">
        <f>'Project 3 name'!E50</f>
        <v>WP#4</v>
      </c>
      <c r="G41" s="227" t="str">
        <f>'Project 3 name'!F50</f>
        <v>WP#5</v>
      </c>
      <c r="H41" s="227">
        <f>'Project 3 name'!G50</f>
        <v>0</v>
      </c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7"/>
    </row>
    <row r="42" spans="1:20" x14ac:dyDescent="0.2">
      <c r="A42" s="392"/>
      <c r="B42" s="208" t="str">
        <f>'Project 2 name'!A51</f>
        <v>Productive hours</v>
      </c>
      <c r="C42" s="211">
        <f>'Project 3 name'!B51</f>
        <v>0</v>
      </c>
      <c r="D42" s="211">
        <f>'Project 3 name'!C51</f>
        <v>0</v>
      </c>
      <c r="E42" s="211">
        <f>'Project 3 name'!D51</f>
        <v>0</v>
      </c>
      <c r="F42" s="211">
        <f>'Project 3 name'!E51</f>
        <v>0</v>
      </c>
      <c r="G42" s="211">
        <f>'Project 3 name'!F51</f>
        <v>0</v>
      </c>
      <c r="H42" s="211">
        <f>'Project 3 name'!G51</f>
        <v>0</v>
      </c>
      <c r="I42" s="209"/>
      <c r="J42" s="209"/>
      <c r="K42" s="209"/>
      <c r="L42" s="209"/>
      <c r="M42" s="209"/>
      <c r="N42" s="209"/>
      <c r="O42" s="209"/>
      <c r="P42" s="209"/>
      <c r="Q42" s="209"/>
      <c r="R42" s="209"/>
      <c r="S42" s="210"/>
    </row>
    <row r="43" spans="1:20" x14ac:dyDescent="0.2">
      <c r="A43" s="392"/>
      <c r="B43" s="208" t="str">
        <f>'Project 2 name'!A52</f>
        <v>Other Chargeable hours</v>
      </c>
      <c r="C43" s="211">
        <f>'Project 3 name'!B52</f>
        <v>0</v>
      </c>
      <c r="D43" s="211">
        <f>'Project 3 name'!C52</f>
        <v>0</v>
      </c>
      <c r="E43" s="211">
        <f>'Project 3 name'!D52</f>
        <v>0</v>
      </c>
      <c r="F43" s="211">
        <f>'Project 3 name'!E52</f>
        <v>0</v>
      </c>
      <c r="G43" s="211">
        <f>'Project 3 name'!F52</f>
        <v>0</v>
      </c>
      <c r="H43" s="211">
        <f>'Project 3 name'!G52</f>
        <v>0</v>
      </c>
      <c r="I43" s="209"/>
      <c r="J43" s="209"/>
      <c r="K43" s="209"/>
      <c r="L43" s="209"/>
      <c r="M43" s="209"/>
      <c r="N43" s="209"/>
      <c r="O43" s="209"/>
      <c r="P43" s="209"/>
      <c r="Q43" s="209"/>
      <c r="R43" s="209"/>
      <c r="S43" s="210"/>
    </row>
    <row r="44" spans="1:20" x14ac:dyDescent="0.2">
      <c r="A44" s="392"/>
      <c r="B44" s="208" t="str">
        <f>'Project 2 name'!A53</f>
        <v>Total hours</v>
      </c>
      <c r="C44" s="211">
        <f>'Project 3 name'!B53</f>
        <v>0</v>
      </c>
      <c r="D44" s="211">
        <f>'Project 3 name'!C53</f>
        <v>0</v>
      </c>
      <c r="E44" s="211">
        <f>'Project 3 name'!D53</f>
        <v>0</v>
      </c>
      <c r="F44" s="211">
        <f>'Project 3 name'!E53</f>
        <v>0</v>
      </c>
      <c r="G44" s="211">
        <f>'Project 3 name'!F53</f>
        <v>0</v>
      </c>
      <c r="H44" s="211">
        <f>'Project 3 name'!G53</f>
        <v>0</v>
      </c>
      <c r="I44" s="209"/>
      <c r="J44" s="209"/>
      <c r="K44" s="209"/>
      <c r="L44" s="209"/>
      <c r="M44" s="209"/>
      <c r="N44" s="209"/>
      <c r="O44" s="209"/>
      <c r="P44" s="209"/>
      <c r="Q44" s="209"/>
      <c r="R44" s="209"/>
      <c r="S44" s="210"/>
    </row>
    <row r="45" spans="1:20" x14ac:dyDescent="0.2">
      <c r="A45" s="392"/>
      <c r="B45" s="208" t="str">
        <f>'Project 2 name'!A54</f>
        <v>Total PM</v>
      </c>
      <c r="C45" s="211">
        <f>'Project 3 name'!B54</f>
        <v>0</v>
      </c>
      <c r="D45" s="211">
        <f>'Project 3 name'!C54</f>
        <v>0</v>
      </c>
      <c r="E45" s="211">
        <f>'Project 3 name'!D54</f>
        <v>0</v>
      </c>
      <c r="F45" s="211">
        <f>'Project 3 name'!E54</f>
        <v>0</v>
      </c>
      <c r="G45" s="211">
        <f>'Project 3 name'!F54</f>
        <v>0</v>
      </c>
      <c r="H45" s="211">
        <f>'Project 3 name'!G54</f>
        <v>0</v>
      </c>
      <c r="I45" s="209"/>
      <c r="J45" s="209"/>
      <c r="K45" s="209"/>
      <c r="L45" s="209"/>
      <c r="M45" s="209"/>
      <c r="N45" s="209"/>
      <c r="O45" s="209"/>
      <c r="P45" s="209"/>
      <c r="Q45" s="209"/>
      <c r="R45" s="209"/>
      <c r="S45" s="210"/>
    </row>
    <row r="46" spans="1:20" x14ac:dyDescent="0.2">
      <c r="A46" s="392"/>
      <c r="B46" s="208" t="s">
        <v>45</v>
      </c>
      <c r="C46" s="211">
        <f>C44*$B$16</f>
        <v>0</v>
      </c>
      <c r="D46" s="211">
        <f>D44*$B$16</f>
        <v>0</v>
      </c>
      <c r="E46" s="211">
        <f>E44*$B$16</f>
        <v>0</v>
      </c>
      <c r="F46" s="211">
        <f>F44*$B$16</f>
        <v>0</v>
      </c>
      <c r="G46" s="211">
        <f>G44*$B$16</f>
        <v>0</v>
      </c>
      <c r="H46" s="211">
        <f>H44*$B$16</f>
        <v>0</v>
      </c>
      <c r="I46" s="209"/>
      <c r="J46" s="209"/>
      <c r="K46" s="209"/>
      <c r="L46" s="209"/>
      <c r="M46" s="209"/>
      <c r="N46" s="209"/>
      <c r="O46" s="209"/>
      <c r="P46" s="209"/>
      <c r="Q46" s="229"/>
      <c r="R46" s="209"/>
      <c r="S46" s="210"/>
    </row>
    <row r="47" spans="1:20" x14ac:dyDescent="0.2">
      <c r="A47" s="392"/>
      <c r="B47" s="209" t="str">
        <f>'Project 2 name'!A56</f>
        <v>Total Hours on WPs</v>
      </c>
      <c r="C47" s="238">
        <f>'Project 3 name'!B56</f>
        <v>0</v>
      </c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09"/>
      <c r="S47" s="210"/>
    </row>
    <row r="48" spans="1:20" ht="12.75" customHeight="1" x14ac:dyDescent="0.2">
      <c r="A48" s="392"/>
      <c r="B48" s="209"/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10"/>
    </row>
    <row r="49" spans="1:20" ht="12.75" customHeight="1" x14ac:dyDescent="0.2">
      <c r="A49" s="392"/>
      <c r="B49" s="209"/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30" t="s">
        <v>47</v>
      </c>
      <c r="R49" s="209"/>
      <c r="S49" s="231">
        <f>SUM(C46:H46)</f>
        <v>0</v>
      </c>
    </row>
    <row r="50" spans="1:20" ht="13.5" customHeight="1" thickBot="1" x14ac:dyDescent="0.25">
      <c r="A50" s="393"/>
      <c r="B50" s="215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32" t="s">
        <v>48</v>
      </c>
      <c r="R50" s="215"/>
      <c r="S50" s="233">
        <f>R46</f>
        <v>0</v>
      </c>
    </row>
    <row r="51" spans="1:20" s="217" customFormat="1" ht="13.5" customHeight="1" thickBot="1" x14ac:dyDescent="0.25">
      <c r="A51" s="216"/>
      <c r="B51" s="185"/>
      <c r="C51" s="185"/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185"/>
      <c r="P51" s="185"/>
      <c r="Q51" s="187"/>
      <c r="R51" s="185"/>
      <c r="S51" s="187"/>
    </row>
    <row r="52" spans="1:20" x14ac:dyDescent="0.2">
      <c r="A52" s="391"/>
      <c r="B52" s="227"/>
      <c r="C52" s="227" t="str">
        <f>'Project 4 name'!B50</f>
        <v>WP#1</v>
      </c>
      <c r="D52" s="227" t="str">
        <f>'Project 4 name'!C50</f>
        <v>WP#2</v>
      </c>
      <c r="E52" s="227" t="str">
        <f>'Project 4 name'!D50</f>
        <v>WP#3</v>
      </c>
      <c r="F52" s="227" t="str">
        <f>'Project 4 name'!E50</f>
        <v>WP#4</v>
      </c>
      <c r="G52" s="227" t="str">
        <f>'Project 4 name'!F50</f>
        <v>WP#5</v>
      </c>
      <c r="H52" s="227" t="s">
        <v>26</v>
      </c>
      <c r="I52" s="206"/>
      <c r="J52" s="206"/>
      <c r="K52" s="206"/>
      <c r="L52" s="206"/>
      <c r="M52" s="206"/>
      <c r="N52" s="206"/>
      <c r="O52" s="206"/>
      <c r="P52" s="206"/>
      <c r="Q52" s="206"/>
      <c r="R52" s="206"/>
      <c r="S52" s="207"/>
    </row>
    <row r="53" spans="1:20" x14ac:dyDescent="0.2">
      <c r="A53" s="392"/>
      <c r="B53" s="208" t="str">
        <f>'Project 4 name'!A51</f>
        <v>Productive hours</v>
      </c>
      <c r="C53" s="211">
        <f>'Project 4 name'!B51</f>
        <v>0</v>
      </c>
      <c r="D53" s="211">
        <f>'Project 4 name'!C51</f>
        <v>0</v>
      </c>
      <c r="E53" s="211">
        <f>'Project 4 name'!D51</f>
        <v>0</v>
      </c>
      <c r="F53" s="211">
        <f>'Project 4 name'!E51</f>
        <v>0</v>
      </c>
      <c r="G53" s="211">
        <f>'Project 4 name'!F51</f>
        <v>0</v>
      </c>
      <c r="H53" s="211">
        <f>'Project 4 name'!G51</f>
        <v>0</v>
      </c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10"/>
    </row>
    <row r="54" spans="1:20" x14ac:dyDescent="0.2">
      <c r="A54" s="392"/>
      <c r="B54" s="208" t="str">
        <f>'Project 4 name'!A52</f>
        <v>Other Chargeable hours</v>
      </c>
      <c r="C54" s="211">
        <f>'Project 4 name'!B52</f>
        <v>0</v>
      </c>
      <c r="D54" s="211">
        <f>'Project 4 name'!C52</f>
        <v>0</v>
      </c>
      <c r="E54" s="211">
        <f>'Project 4 name'!D52</f>
        <v>0</v>
      </c>
      <c r="F54" s="211">
        <f>'Project 4 name'!E52</f>
        <v>0</v>
      </c>
      <c r="G54" s="211">
        <f>'Project 4 name'!F52</f>
        <v>0</v>
      </c>
      <c r="H54" s="211">
        <f>'Project 4 name'!G52</f>
        <v>0</v>
      </c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10"/>
    </row>
    <row r="55" spans="1:20" x14ac:dyDescent="0.2">
      <c r="A55" s="392"/>
      <c r="B55" s="208" t="str">
        <f>'Project 4 name'!A53</f>
        <v>Total hours</v>
      </c>
      <c r="C55" s="211">
        <f>'Project 4 name'!B53</f>
        <v>0</v>
      </c>
      <c r="D55" s="211">
        <f>'Project 4 name'!C53</f>
        <v>0</v>
      </c>
      <c r="E55" s="211">
        <f>'Project 4 name'!D53</f>
        <v>0</v>
      </c>
      <c r="F55" s="211">
        <f>'Project 4 name'!E53</f>
        <v>0</v>
      </c>
      <c r="G55" s="211">
        <f>'Project 4 name'!F53</f>
        <v>0</v>
      </c>
      <c r="H55" s="211">
        <f>'Project 4 name'!G53</f>
        <v>0</v>
      </c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210"/>
    </row>
    <row r="56" spans="1:20" x14ac:dyDescent="0.2">
      <c r="A56" s="392"/>
      <c r="B56" s="208" t="str">
        <f>'Project 4 name'!A54</f>
        <v>Total PM</v>
      </c>
      <c r="C56" s="211">
        <f>'Project 4 name'!B54</f>
        <v>0</v>
      </c>
      <c r="D56" s="211">
        <f>'Project 4 name'!C54</f>
        <v>0</v>
      </c>
      <c r="E56" s="211">
        <f>'Project 4 name'!D54</f>
        <v>0</v>
      </c>
      <c r="F56" s="211">
        <f>'Project 4 name'!E54</f>
        <v>0</v>
      </c>
      <c r="G56" s="211">
        <f>'Project 4 name'!F54</f>
        <v>0</v>
      </c>
      <c r="H56" s="211">
        <f>'Project 4 name'!G54</f>
        <v>0</v>
      </c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10"/>
    </row>
    <row r="57" spans="1:20" x14ac:dyDescent="0.2">
      <c r="A57" s="392"/>
      <c r="B57" s="208" t="s">
        <v>45</v>
      </c>
      <c r="C57" s="211">
        <f>C55*$B$16</f>
        <v>0</v>
      </c>
      <c r="D57" s="211">
        <f>D55*$B$16</f>
        <v>0</v>
      </c>
      <c r="E57" s="211">
        <f>E55*$B$16</f>
        <v>0</v>
      </c>
      <c r="F57" s="211">
        <f>F55*$B$16</f>
        <v>0</v>
      </c>
      <c r="G57" s="211">
        <f>G55*$B$16</f>
        <v>0</v>
      </c>
      <c r="H57" s="211">
        <f>H55*$B$16</f>
        <v>0</v>
      </c>
      <c r="I57" s="209"/>
      <c r="J57" s="209"/>
      <c r="K57" s="209"/>
      <c r="L57" s="209"/>
      <c r="M57" s="209"/>
      <c r="N57" s="209"/>
      <c r="O57" s="209"/>
      <c r="P57" s="209"/>
      <c r="Q57" s="229"/>
      <c r="R57" s="209"/>
      <c r="S57" s="210"/>
    </row>
    <row r="58" spans="1:20" x14ac:dyDescent="0.2">
      <c r="A58" s="392"/>
      <c r="B58" s="255" t="str">
        <f>'Project 4 name'!A56</f>
        <v>Total Hours on WPs</v>
      </c>
      <c r="C58" s="208">
        <f>'Project 4 name'!B56</f>
        <v>0</v>
      </c>
      <c r="D58" s="209"/>
      <c r="E58" s="209"/>
      <c r="F58" s="209"/>
      <c r="G58" s="209"/>
      <c r="H58" s="209"/>
      <c r="I58" s="209"/>
      <c r="J58" s="209"/>
      <c r="K58" s="209"/>
      <c r="L58" s="209"/>
      <c r="M58" s="209"/>
      <c r="N58" s="209"/>
      <c r="O58" s="209"/>
      <c r="P58" s="209"/>
      <c r="Q58" s="209"/>
      <c r="R58" s="238"/>
      <c r="S58" s="210"/>
    </row>
    <row r="59" spans="1:20" ht="12.75" customHeight="1" x14ac:dyDescent="0.2">
      <c r="A59" s="392"/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10"/>
    </row>
    <row r="60" spans="1:20" ht="12.75" customHeight="1" x14ac:dyDescent="0.2">
      <c r="A60" s="392"/>
      <c r="B60" s="209"/>
      <c r="C60" s="209"/>
      <c r="D60" s="209"/>
      <c r="E60" s="209"/>
      <c r="F60" s="209"/>
      <c r="G60" s="209"/>
      <c r="H60" s="209"/>
      <c r="I60" s="209"/>
      <c r="J60" s="209"/>
      <c r="K60" s="209"/>
      <c r="L60" s="209"/>
      <c r="M60" s="209"/>
      <c r="N60" s="209"/>
      <c r="O60" s="209"/>
      <c r="P60" s="209"/>
      <c r="Q60" s="230" t="s">
        <v>47</v>
      </c>
      <c r="R60" s="209"/>
      <c r="S60" s="231">
        <f>SUM(C57:H57)</f>
        <v>0</v>
      </c>
    </row>
    <row r="61" spans="1:20" ht="13.5" customHeight="1" thickBot="1" x14ac:dyDescent="0.25">
      <c r="A61" s="393"/>
      <c r="B61" s="215"/>
      <c r="C61" s="215"/>
      <c r="D61" s="215"/>
      <c r="E61" s="215"/>
      <c r="F61" s="215"/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32" t="s">
        <v>48</v>
      </c>
      <c r="R61" s="215"/>
      <c r="S61" s="233">
        <f>R57</f>
        <v>0</v>
      </c>
    </row>
    <row r="62" spans="1:20" ht="13.5" customHeight="1" thickBot="1" x14ac:dyDescent="0.25">
      <c r="A62" s="224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25"/>
      <c r="R62" s="8"/>
      <c r="S62" s="121"/>
    </row>
    <row r="63" spans="1:20" ht="13.5" customHeight="1" thickTop="1" thickBot="1" x14ac:dyDescent="0.25">
      <c r="A63" s="205"/>
      <c r="B63" s="221"/>
      <c r="C63" s="221"/>
      <c r="D63" s="221"/>
      <c r="E63" s="221"/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2"/>
      <c r="R63" s="221"/>
      <c r="S63" s="223"/>
      <c r="T63" s="226"/>
    </row>
    <row r="64" spans="1:20" x14ac:dyDescent="0.2">
      <c r="A64" s="386"/>
      <c r="B64" s="205"/>
      <c r="C64" s="206" t="str">
        <f>'Project 5 name'!B50</f>
        <v>WP#1</v>
      </c>
      <c r="D64" s="206" t="str">
        <f>'Project 5 name'!C50</f>
        <v>WP#2</v>
      </c>
      <c r="E64" s="206" t="str">
        <f>'Project 5 name'!D50</f>
        <v>WP#3</v>
      </c>
      <c r="F64" s="206" t="str">
        <f>'Project 5 name'!E50</f>
        <v>WP#4</v>
      </c>
      <c r="G64" s="206" t="str">
        <f>'Project 5 name'!F50</f>
        <v>WP#5</v>
      </c>
      <c r="H64" s="207" t="str">
        <f>'Project 5 name'!G50</f>
        <v>WP#6</v>
      </c>
      <c r="I64" s="207" t="str">
        <f>'Project 5 name'!H50</f>
        <v>WP#7</v>
      </c>
      <c r="J64" s="207" t="str">
        <f>'Project 5 name'!I50</f>
        <v>WP#8</v>
      </c>
      <c r="K64" s="207" t="str">
        <f>'Project 5 name'!J50</f>
        <v>WP#9</v>
      </c>
      <c r="L64" s="209"/>
      <c r="M64" s="209"/>
      <c r="N64" s="209"/>
      <c r="O64" s="209"/>
      <c r="P64" s="209"/>
      <c r="Q64" s="209"/>
      <c r="R64" s="209"/>
      <c r="S64" s="210"/>
    </row>
    <row r="65" spans="1:21" ht="11.25" customHeight="1" x14ac:dyDescent="0.2">
      <c r="A65" s="387"/>
      <c r="B65" s="257" t="str">
        <f>MVZI!A51</f>
        <v>Productive hours</v>
      </c>
      <c r="C65" s="208">
        <f>'Project 5 name'!B51</f>
        <v>0</v>
      </c>
      <c r="D65" s="208">
        <f>'Project 5 name'!C51</f>
        <v>0</v>
      </c>
      <c r="E65" s="208">
        <f>'Project 5 name'!D51</f>
        <v>0</v>
      </c>
      <c r="F65" s="208">
        <f>'Project 5 name'!E51</f>
        <v>0</v>
      </c>
      <c r="G65" s="208">
        <f>'Project 5 name'!F51</f>
        <v>0</v>
      </c>
      <c r="H65" s="258">
        <f>'Project 5 name'!G51</f>
        <v>0</v>
      </c>
      <c r="I65" s="258">
        <f>'Project 5 name'!H51</f>
        <v>0</v>
      </c>
      <c r="J65" s="258">
        <f>'Project 5 name'!I51</f>
        <v>0</v>
      </c>
      <c r="K65" s="258">
        <f>'Project 5 name'!J51</f>
        <v>0</v>
      </c>
      <c r="L65" s="209"/>
      <c r="M65" s="209"/>
      <c r="N65" s="209"/>
      <c r="O65" s="209"/>
      <c r="P65" s="209"/>
      <c r="Q65" s="209"/>
      <c r="R65" s="209"/>
      <c r="S65" s="210"/>
    </row>
    <row r="66" spans="1:21" ht="11.25" customHeight="1" x14ac:dyDescent="0.2">
      <c r="A66" s="387"/>
      <c r="B66" s="257" t="str">
        <f>MVZI!A52</f>
        <v>Other Chargeable hours</v>
      </c>
      <c r="C66" s="208">
        <f>'Project 5 name'!B46</f>
        <v>0</v>
      </c>
      <c r="D66" s="208">
        <f>'Project 5 name'!C46</f>
        <v>0</v>
      </c>
      <c r="E66" s="208">
        <f>'Project 5 name'!D46</f>
        <v>0</v>
      </c>
      <c r="F66" s="208">
        <f>'Project 5 name'!E46</f>
        <v>0</v>
      </c>
      <c r="G66" s="208">
        <f>'Project 5 name'!F46</f>
        <v>0</v>
      </c>
      <c r="H66" s="258">
        <f>'Project 5 name'!G46</f>
        <v>0</v>
      </c>
      <c r="I66" s="258">
        <f>'Project 5 name'!H46</f>
        <v>0</v>
      </c>
      <c r="J66" s="258">
        <f>'Project 5 name'!I46</f>
        <v>0</v>
      </c>
      <c r="K66" s="258">
        <f>'Project 5 name'!J46</f>
        <v>0</v>
      </c>
      <c r="L66" s="209"/>
      <c r="M66" s="209"/>
      <c r="N66" s="209"/>
      <c r="O66" s="209"/>
      <c r="P66" s="209"/>
      <c r="Q66" s="209"/>
      <c r="R66" s="209"/>
      <c r="S66" s="210"/>
    </row>
    <row r="67" spans="1:21" ht="11.25" customHeight="1" x14ac:dyDescent="0.2">
      <c r="A67" s="387"/>
      <c r="B67" s="257" t="str">
        <f>MVZI!A53</f>
        <v>Total hours</v>
      </c>
      <c r="C67" s="211">
        <f>'Project 5 name'!B53</f>
        <v>0</v>
      </c>
      <c r="D67" s="208">
        <f>'Project 5 name'!C47</f>
        <v>0</v>
      </c>
      <c r="E67" s="208">
        <f>'Project 5 name'!D47</f>
        <v>0</v>
      </c>
      <c r="F67" s="208">
        <f>'Project 5 name'!E47</f>
        <v>0</v>
      </c>
      <c r="G67" s="211">
        <f>'Project 5 name'!F53</f>
        <v>0</v>
      </c>
      <c r="H67" s="258">
        <f>'Project 5 name'!G47</f>
        <v>0</v>
      </c>
      <c r="I67" s="258">
        <f>'Project 5 name'!H47</f>
        <v>0</v>
      </c>
      <c r="J67" s="302">
        <f>'Project 5 name'!I53</f>
        <v>0</v>
      </c>
      <c r="K67" s="302">
        <f>'Project 5 name'!J53</f>
        <v>0</v>
      </c>
      <c r="L67" s="209"/>
      <c r="M67" s="209"/>
      <c r="N67" s="209"/>
      <c r="O67" s="209"/>
      <c r="P67" s="209"/>
      <c r="Q67" s="209"/>
      <c r="R67" s="209"/>
      <c r="S67" s="210"/>
    </row>
    <row r="68" spans="1:21" ht="11.25" customHeight="1" x14ac:dyDescent="0.2">
      <c r="A68" s="387"/>
      <c r="B68" s="257" t="str">
        <f>MVZI!A54</f>
        <v>Total PM</v>
      </c>
      <c r="C68" s="208">
        <f>'Project 5 name'!B54</f>
        <v>0</v>
      </c>
      <c r="D68" s="208">
        <f>'Project 5 name'!C54</f>
        <v>0</v>
      </c>
      <c r="E68" s="208">
        <f>'Project 5 name'!D54</f>
        <v>0</v>
      </c>
      <c r="F68" s="208">
        <f>'Project 5 name'!E54</f>
        <v>0</v>
      </c>
      <c r="G68" s="208">
        <f>'Project 5 name'!F54</f>
        <v>0</v>
      </c>
      <c r="H68" s="258">
        <f>'Project 5 name'!G54</f>
        <v>0</v>
      </c>
      <c r="I68" s="258">
        <f>'Project 5 name'!H54</f>
        <v>0</v>
      </c>
      <c r="J68" s="258">
        <f>'Project 5 name'!I54</f>
        <v>0</v>
      </c>
      <c r="K68" s="258">
        <f>'Project 5 name'!J54</f>
        <v>0</v>
      </c>
      <c r="L68" s="209"/>
      <c r="M68" s="209"/>
      <c r="N68" s="209"/>
      <c r="O68" s="209"/>
      <c r="P68" s="209"/>
      <c r="Q68" s="209"/>
      <c r="R68" s="209"/>
      <c r="S68" s="210"/>
    </row>
    <row r="69" spans="1:21" ht="11.25" customHeight="1" thickBot="1" x14ac:dyDescent="0.25">
      <c r="A69" s="387"/>
      <c r="B69" s="259" t="s">
        <v>45</v>
      </c>
      <c r="C69" s="300">
        <f>C67*$B$16</f>
        <v>0</v>
      </c>
      <c r="D69" s="300">
        <f>D67*$B$16</f>
        <v>0</v>
      </c>
      <c r="E69" s="300">
        <f>E67*$B$16</f>
        <v>0</v>
      </c>
      <c r="F69" s="300">
        <f>F67*$B$16</f>
        <v>0</v>
      </c>
      <c r="G69" s="300">
        <f>G67*$B$16</f>
        <v>0</v>
      </c>
      <c r="H69" s="300">
        <f>H67*$B$16</f>
        <v>0</v>
      </c>
      <c r="I69" s="300">
        <f>I67*$B$16</f>
        <v>0</v>
      </c>
      <c r="J69" s="300">
        <f>J67*$B$16</f>
        <v>0</v>
      </c>
      <c r="K69" s="300">
        <f>K67*$B$16</f>
        <v>0</v>
      </c>
      <c r="L69" s="209"/>
      <c r="M69" s="209"/>
      <c r="N69" s="209"/>
      <c r="O69" s="209"/>
      <c r="P69" s="209"/>
      <c r="Q69" s="209"/>
      <c r="R69" s="209"/>
      <c r="S69" s="210"/>
    </row>
    <row r="70" spans="1:21" ht="11.25" customHeight="1" x14ac:dyDescent="0.2">
      <c r="A70" s="387"/>
      <c r="B70" s="255" t="str">
        <f>MVZI!A56</f>
        <v>Total Hours on WPs</v>
      </c>
      <c r="C70" s="256">
        <f>'Project 5 name'!B56</f>
        <v>0</v>
      </c>
      <c r="D70" s="255"/>
      <c r="E70" s="255"/>
      <c r="F70" s="255"/>
      <c r="G70" s="255"/>
      <c r="H70" s="255"/>
      <c r="I70" s="255"/>
      <c r="J70" s="255"/>
      <c r="K70" s="209"/>
      <c r="L70" s="209"/>
      <c r="M70" s="209"/>
      <c r="N70" s="209"/>
      <c r="O70" s="209"/>
      <c r="P70" s="209"/>
      <c r="Q70" s="209"/>
      <c r="R70" s="209"/>
      <c r="S70" s="210"/>
    </row>
    <row r="71" spans="1:21" ht="12.75" customHeight="1" x14ac:dyDescent="0.2">
      <c r="A71" s="212"/>
      <c r="B71" s="209"/>
      <c r="C71" s="211"/>
      <c r="D71" s="209"/>
      <c r="E71" s="209"/>
      <c r="F71" s="209"/>
      <c r="G71" s="209"/>
      <c r="H71" s="209"/>
      <c r="I71" s="209"/>
      <c r="J71" s="209"/>
      <c r="K71" s="209"/>
      <c r="L71" s="209"/>
      <c r="M71" s="209"/>
      <c r="N71" s="209"/>
      <c r="O71" s="209"/>
      <c r="P71" s="209"/>
      <c r="Q71" s="209"/>
      <c r="R71" s="209"/>
      <c r="S71" s="210"/>
    </row>
    <row r="72" spans="1:21" ht="12.75" customHeight="1" x14ac:dyDescent="0.2">
      <c r="A72" s="212"/>
      <c r="B72" s="209"/>
      <c r="C72" s="209"/>
      <c r="D72" s="209"/>
      <c r="E72" s="209"/>
      <c r="F72" s="209"/>
      <c r="G72" s="209"/>
      <c r="H72" s="209"/>
      <c r="I72" s="209"/>
      <c r="J72" s="209"/>
      <c r="K72" s="209"/>
      <c r="L72" s="209"/>
      <c r="M72" s="209"/>
      <c r="N72" s="209"/>
      <c r="O72" s="209"/>
      <c r="P72" s="209"/>
      <c r="Q72" s="209" t="s">
        <v>47</v>
      </c>
      <c r="R72" s="209"/>
      <c r="S72" s="213">
        <f>SUM(C69:K69)</f>
        <v>0</v>
      </c>
    </row>
    <row r="73" spans="1:21" ht="13.5" customHeight="1" thickBot="1" x14ac:dyDescent="0.25">
      <c r="A73" s="214"/>
      <c r="B73" s="215"/>
      <c r="C73" s="215"/>
      <c r="D73" s="215"/>
      <c r="E73" s="215"/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 t="s">
        <v>48</v>
      </c>
      <c r="R73" s="215"/>
      <c r="S73" s="219">
        <v>0</v>
      </c>
    </row>
    <row r="74" spans="1:21" s="217" customFormat="1" ht="13.5" customHeight="1" thickBot="1" x14ac:dyDescent="0.25">
      <c r="A74" s="216"/>
      <c r="B74" s="185"/>
      <c r="C74" s="185"/>
      <c r="D74" s="185"/>
      <c r="E74" s="185"/>
      <c r="F74" s="185"/>
      <c r="G74" s="185"/>
      <c r="H74" s="185"/>
      <c r="I74" s="185"/>
      <c r="J74" s="185"/>
      <c r="K74" s="185"/>
      <c r="L74" s="185"/>
      <c r="M74" s="185"/>
      <c r="N74" s="185"/>
      <c r="O74" s="185"/>
      <c r="P74" s="185"/>
      <c r="Q74" s="187"/>
      <c r="R74" s="185"/>
      <c r="S74" s="187"/>
    </row>
    <row r="75" spans="1:21" x14ac:dyDescent="0.2">
      <c r="A75" s="388"/>
      <c r="B75" s="188"/>
      <c r="C75" s="188" t="str">
        <f>'Project 6 name'!B50</f>
        <v>WP#1</v>
      </c>
      <c r="D75" s="188" t="str">
        <f>'Project 6 name'!C50</f>
        <v>WP#2</v>
      </c>
      <c r="E75" s="188" t="str">
        <f>'Project 6 name'!D50</f>
        <v>WP#3</v>
      </c>
      <c r="F75" s="188" t="str">
        <f>'Project 6 name'!E50</f>
        <v>WP#4</v>
      </c>
      <c r="G75" s="188" t="str">
        <f>'Project 6 name'!F50</f>
        <v>WP#5</v>
      </c>
      <c r="H75" s="188" t="str">
        <f>'Project 6 name'!G50</f>
        <v>WP#6</v>
      </c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90"/>
    </row>
    <row r="76" spans="1:21" x14ac:dyDescent="0.2">
      <c r="A76" s="389"/>
      <c r="B76" s="184" t="s">
        <v>30</v>
      </c>
      <c r="C76" s="260">
        <f>'Project 6 name'!B51</f>
        <v>0</v>
      </c>
      <c r="D76" s="260">
        <f>'Project 6 name'!C51</f>
        <v>0</v>
      </c>
      <c r="E76" s="260">
        <f>'Project 6 name'!D51</f>
        <v>0</v>
      </c>
      <c r="F76" s="260">
        <f>'Project 6 name'!E51</f>
        <v>0</v>
      </c>
      <c r="G76" s="260">
        <f>'Project 6 name'!F51</f>
        <v>0</v>
      </c>
      <c r="H76" s="260">
        <f>'Project 6 name'!G51</f>
        <v>0</v>
      </c>
      <c r="I76" s="185"/>
      <c r="J76" s="185"/>
      <c r="K76" s="185"/>
      <c r="L76" s="185"/>
      <c r="M76" s="185"/>
      <c r="N76" s="185"/>
      <c r="O76" s="185"/>
      <c r="P76" s="185"/>
      <c r="Q76" s="185"/>
      <c r="R76" s="185"/>
      <c r="S76" s="191"/>
      <c r="U76" s="220"/>
    </row>
    <row r="77" spans="1:21" x14ac:dyDescent="0.2">
      <c r="A77" s="389"/>
      <c r="B77" s="184" t="s">
        <v>49</v>
      </c>
      <c r="C77" s="260">
        <f>'Project 6 name'!B52</f>
        <v>0</v>
      </c>
      <c r="D77" s="260">
        <f>'Project 6 name'!C52</f>
        <v>0</v>
      </c>
      <c r="E77" s="260">
        <f>'Project 6 name'!D52</f>
        <v>0</v>
      </c>
      <c r="F77" s="260">
        <f>'Project 6 name'!E52</f>
        <v>0</v>
      </c>
      <c r="G77" s="260">
        <f>'Project 6 name'!F52</f>
        <v>0</v>
      </c>
      <c r="H77" s="260">
        <f>'Project 6 name'!G52</f>
        <v>0</v>
      </c>
      <c r="I77" s="185"/>
      <c r="J77" s="185"/>
      <c r="K77" s="185"/>
      <c r="L77" s="185"/>
      <c r="M77" s="185"/>
      <c r="N77" s="185"/>
      <c r="O77" s="185"/>
      <c r="P77" s="185"/>
      <c r="Q77" s="185"/>
      <c r="R77" s="185"/>
      <c r="S77" s="191"/>
    </row>
    <row r="78" spans="1:21" x14ac:dyDescent="0.2">
      <c r="A78" s="389"/>
      <c r="B78" s="184" t="s">
        <v>46</v>
      </c>
      <c r="C78" s="260">
        <f>'Project 6 name'!B53</f>
        <v>0</v>
      </c>
      <c r="D78" s="260">
        <f>'Project 6 name'!C53</f>
        <v>0</v>
      </c>
      <c r="E78" s="260">
        <f>'Project 6 name'!D53</f>
        <v>0</v>
      </c>
      <c r="F78" s="260">
        <f>'Project 6 name'!E53</f>
        <v>0</v>
      </c>
      <c r="G78" s="260">
        <f>'Project 6 name'!F53</f>
        <v>0</v>
      </c>
      <c r="H78" s="260">
        <f>'Project 5 name'!G53</f>
        <v>0</v>
      </c>
      <c r="I78" s="185"/>
      <c r="J78" s="185"/>
      <c r="K78" s="185"/>
      <c r="L78" s="185"/>
      <c r="M78" s="185"/>
      <c r="N78" s="185"/>
      <c r="O78" s="185"/>
      <c r="P78" s="185"/>
      <c r="Q78" s="185"/>
      <c r="R78" s="185"/>
      <c r="S78" s="191"/>
    </row>
    <row r="79" spans="1:21" x14ac:dyDescent="0.2">
      <c r="A79" s="389"/>
      <c r="B79" s="184" t="s">
        <v>32</v>
      </c>
      <c r="C79" s="260">
        <f>'Project 6 name'!B54</f>
        <v>0</v>
      </c>
      <c r="D79" s="260">
        <f>'Project 6 name'!C54</f>
        <v>0</v>
      </c>
      <c r="E79" s="260">
        <f>'Project 6 name'!D54</f>
        <v>0</v>
      </c>
      <c r="F79" s="260">
        <f>'Project 6 name'!E54</f>
        <v>0</v>
      </c>
      <c r="G79" s="260">
        <f>'Project 6 name'!F54</f>
        <v>0</v>
      </c>
      <c r="H79" s="260">
        <f>'Project 6 name'!G54</f>
        <v>0</v>
      </c>
      <c r="I79" s="185"/>
      <c r="J79" s="185"/>
      <c r="K79" s="185"/>
      <c r="L79" s="185"/>
      <c r="M79" s="185"/>
      <c r="N79" s="185"/>
      <c r="O79" s="185"/>
      <c r="P79" s="185"/>
      <c r="Q79" s="185"/>
      <c r="R79" s="185"/>
      <c r="S79" s="191"/>
    </row>
    <row r="80" spans="1:21" x14ac:dyDescent="0.2">
      <c r="A80" s="389"/>
      <c r="B80" s="184" t="s">
        <v>45</v>
      </c>
      <c r="C80" s="260">
        <f t="shared" ref="C80:H80" si="1">C78*$B16</f>
        <v>0</v>
      </c>
      <c r="D80" s="260">
        <f t="shared" si="1"/>
        <v>0</v>
      </c>
      <c r="E80" s="260">
        <f t="shared" si="1"/>
        <v>0</v>
      </c>
      <c r="F80" s="260">
        <f t="shared" si="1"/>
        <v>0</v>
      </c>
      <c r="G80" s="260">
        <f t="shared" si="1"/>
        <v>0</v>
      </c>
      <c r="H80" s="260">
        <f t="shared" si="1"/>
        <v>0</v>
      </c>
      <c r="I80" s="185"/>
      <c r="J80" s="185"/>
      <c r="K80" s="185"/>
      <c r="L80" s="185"/>
      <c r="M80" s="185"/>
      <c r="N80" s="185"/>
      <c r="O80" s="185"/>
      <c r="P80" s="185"/>
      <c r="Q80" s="186"/>
      <c r="R80" s="185"/>
      <c r="S80" s="191"/>
    </row>
    <row r="81" spans="1:19" x14ac:dyDescent="0.2">
      <c r="A81" s="389"/>
      <c r="B81" s="185" t="s">
        <v>60</v>
      </c>
      <c r="C81" s="184">
        <f>'Project 5 name'!B56</f>
        <v>0</v>
      </c>
      <c r="D81" s="185"/>
      <c r="E81" s="185"/>
      <c r="F81" s="185"/>
      <c r="G81" s="185"/>
      <c r="H81" s="185"/>
      <c r="I81" s="185"/>
      <c r="J81" s="185"/>
      <c r="K81" s="185"/>
      <c r="L81" s="185"/>
      <c r="M81" s="185"/>
      <c r="N81" s="185"/>
      <c r="O81" s="185"/>
      <c r="P81" s="185"/>
      <c r="Q81" s="185"/>
      <c r="R81" s="185"/>
      <c r="S81" s="191"/>
    </row>
    <row r="82" spans="1:19" x14ac:dyDescent="0.2">
      <c r="A82" s="389"/>
      <c r="B82" s="185"/>
      <c r="C82" s="185"/>
      <c r="D82" s="185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85"/>
      <c r="P82" s="185"/>
      <c r="Q82" s="185"/>
      <c r="R82" s="185"/>
      <c r="S82" s="191"/>
    </row>
    <row r="83" spans="1:19" x14ac:dyDescent="0.2">
      <c r="A83" s="389"/>
      <c r="B83" s="185"/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85"/>
      <c r="Q83" s="187" t="s">
        <v>47</v>
      </c>
      <c r="R83" s="185"/>
      <c r="S83" s="192">
        <f>SUM(C80:H80)+D83</f>
        <v>0</v>
      </c>
    </row>
    <row r="84" spans="1:19" ht="10.8" thickBot="1" x14ac:dyDescent="0.25">
      <c r="A84" s="390"/>
      <c r="B84" s="193"/>
      <c r="C84" s="193"/>
      <c r="D84" s="193"/>
      <c r="E84" s="193"/>
      <c r="F84" s="193"/>
      <c r="G84" s="193"/>
      <c r="H84" s="193"/>
      <c r="I84" s="193"/>
      <c r="J84" s="193"/>
      <c r="K84" s="193"/>
      <c r="L84" s="193"/>
      <c r="M84" s="193"/>
      <c r="N84" s="193"/>
      <c r="O84" s="193"/>
      <c r="P84" s="193"/>
      <c r="Q84" s="194" t="s">
        <v>48</v>
      </c>
      <c r="R84" s="193"/>
      <c r="S84" s="195">
        <f>R80</f>
        <v>0</v>
      </c>
    </row>
    <row r="85" spans="1:19" ht="10.8" thickBot="1" x14ac:dyDescent="0.25"/>
    <row r="86" spans="1:19" x14ac:dyDescent="0.2">
      <c r="A86" s="205"/>
      <c r="B86" s="206"/>
      <c r="C86" s="206"/>
      <c r="D86" s="206"/>
      <c r="E86" s="206"/>
      <c r="F86" s="206"/>
      <c r="G86" s="206"/>
      <c r="H86" s="206"/>
      <c r="I86" s="206"/>
      <c r="J86" s="206"/>
      <c r="K86" s="206"/>
      <c r="L86" s="206"/>
      <c r="M86" s="206"/>
      <c r="N86" s="206"/>
      <c r="O86" s="206"/>
      <c r="P86" s="206"/>
      <c r="Q86" s="206"/>
      <c r="R86" s="206"/>
      <c r="S86" s="207"/>
    </row>
    <row r="87" spans="1:19" x14ac:dyDescent="0.2">
      <c r="A87" s="386" t="s">
        <v>83</v>
      </c>
      <c r="B87" s="208"/>
      <c r="C87" s="208" t="str">
        <f>MVZI!B50</f>
        <v>WP#0</v>
      </c>
      <c r="D87" s="208"/>
      <c r="E87" s="208"/>
      <c r="F87" s="208"/>
      <c r="G87" s="208"/>
      <c r="H87" s="208"/>
      <c r="I87" s="209"/>
      <c r="J87" s="209"/>
      <c r="K87" s="209"/>
      <c r="L87" s="209"/>
      <c r="M87" s="209"/>
      <c r="N87" s="209"/>
      <c r="O87" s="209"/>
      <c r="P87" s="209"/>
      <c r="Q87" s="209"/>
      <c r="R87" s="209"/>
      <c r="S87" s="210"/>
    </row>
    <row r="88" spans="1:19" x14ac:dyDescent="0.2">
      <c r="A88" s="387"/>
      <c r="B88" s="208" t="s">
        <v>30</v>
      </c>
      <c r="C88" s="208">
        <f>MVZI!B51</f>
        <v>0</v>
      </c>
      <c r="D88" s="208"/>
      <c r="E88" s="208"/>
      <c r="F88" s="208"/>
      <c r="G88" s="208"/>
      <c r="H88" s="208"/>
      <c r="I88" s="209"/>
      <c r="J88" s="209"/>
      <c r="K88" s="209"/>
      <c r="L88" s="209"/>
      <c r="M88" s="209"/>
      <c r="N88" s="209"/>
      <c r="O88" s="209"/>
      <c r="P88" s="209"/>
      <c r="Q88" s="209"/>
      <c r="R88" s="209"/>
      <c r="S88" s="210"/>
    </row>
    <row r="89" spans="1:19" x14ac:dyDescent="0.2">
      <c r="A89" s="387"/>
      <c r="B89" s="208" t="s">
        <v>49</v>
      </c>
      <c r="C89" s="208">
        <f>MVZI!B52</f>
        <v>0</v>
      </c>
      <c r="D89" s="208"/>
      <c r="E89" s="208"/>
      <c r="F89" s="208"/>
      <c r="G89" s="208"/>
      <c r="H89" s="208"/>
      <c r="I89" s="209"/>
      <c r="J89" s="209"/>
      <c r="K89" s="209"/>
      <c r="L89" s="209"/>
      <c r="M89" s="209"/>
      <c r="N89" s="209"/>
      <c r="O89" s="209"/>
      <c r="P89" s="209"/>
      <c r="Q89" s="209"/>
      <c r="R89" s="209"/>
      <c r="S89" s="210"/>
    </row>
    <row r="90" spans="1:19" x14ac:dyDescent="0.2">
      <c r="A90" s="387"/>
      <c r="B90" s="208" t="s">
        <v>46</v>
      </c>
      <c r="C90" s="211">
        <f>MVZI!B53</f>
        <v>0</v>
      </c>
      <c r="D90" s="208"/>
      <c r="E90" s="208"/>
      <c r="F90" s="208"/>
      <c r="G90" s="208"/>
      <c r="H90" s="208"/>
      <c r="I90" s="209"/>
      <c r="J90" s="209"/>
      <c r="K90" s="209"/>
      <c r="L90" s="209"/>
      <c r="M90" s="209"/>
      <c r="N90" s="209"/>
      <c r="O90" s="209"/>
      <c r="P90" s="209"/>
      <c r="Q90" s="209"/>
      <c r="R90" s="209"/>
      <c r="S90" s="210"/>
    </row>
    <row r="91" spans="1:19" x14ac:dyDescent="0.2">
      <c r="A91" s="387"/>
      <c r="B91" s="208" t="s">
        <v>32</v>
      </c>
      <c r="C91" s="211">
        <f>MVZI!B54</f>
        <v>0</v>
      </c>
      <c r="D91" s="208"/>
      <c r="E91" s="208"/>
      <c r="F91" s="208"/>
      <c r="G91" s="208"/>
      <c r="H91" s="208"/>
      <c r="I91" s="209"/>
      <c r="J91" s="209"/>
      <c r="K91" s="209"/>
      <c r="L91" s="209"/>
      <c r="M91" s="209"/>
      <c r="N91" s="209"/>
      <c r="O91" s="209"/>
      <c r="P91" s="209"/>
      <c r="Q91" s="209"/>
      <c r="R91" s="209"/>
      <c r="S91" s="210"/>
    </row>
    <row r="92" spans="1:19" x14ac:dyDescent="0.2">
      <c r="A92" s="387"/>
      <c r="B92" s="208" t="s">
        <v>45</v>
      </c>
      <c r="C92" s="211">
        <f>C90*$B16</f>
        <v>0</v>
      </c>
      <c r="D92" s="208"/>
      <c r="E92" s="208"/>
      <c r="F92" s="208"/>
      <c r="G92" s="208"/>
      <c r="H92" s="208"/>
      <c r="I92" s="209"/>
      <c r="J92" s="209"/>
      <c r="K92" s="209"/>
      <c r="L92" s="209"/>
      <c r="M92" s="209"/>
      <c r="N92" s="209"/>
      <c r="O92" s="209"/>
      <c r="P92" s="209"/>
      <c r="Q92" s="209"/>
      <c r="R92" s="209"/>
      <c r="S92" s="210"/>
    </row>
    <row r="93" spans="1:19" ht="12.75" customHeight="1" x14ac:dyDescent="0.2">
      <c r="A93" s="387"/>
      <c r="B93" s="209" t="s">
        <v>60</v>
      </c>
      <c r="C93" s="211">
        <f>MVZI!B56</f>
        <v>0</v>
      </c>
      <c r="D93" s="209"/>
      <c r="E93" s="209"/>
      <c r="F93" s="209"/>
      <c r="G93" s="209"/>
      <c r="H93" s="209"/>
      <c r="I93" s="209"/>
      <c r="J93" s="209"/>
      <c r="K93" s="209"/>
      <c r="L93" s="209"/>
      <c r="M93" s="209"/>
      <c r="N93" s="209"/>
      <c r="O93" s="209"/>
      <c r="P93" s="209"/>
      <c r="Q93" s="209"/>
      <c r="R93" s="209"/>
      <c r="S93" s="210"/>
    </row>
    <row r="94" spans="1:19" ht="12.75" customHeight="1" x14ac:dyDescent="0.2">
      <c r="A94" s="212"/>
      <c r="B94" s="209"/>
      <c r="C94" s="209"/>
      <c r="D94" s="209"/>
      <c r="E94" s="209"/>
      <c r="F94" s="209"/>
      <c r="G94" s="209"/>
      <c r="H94" s="209"/>
      <c r="I94" s="209"/>
      <c r="J94" s="209"/>
      <c r="K94" s="209"/>
      <c r="L94" s="209"/>
      <c r="M94" s="209"/>
      <c r="N94" s="209"/>
      <c r="O94" s="209"/>
      <c r="P94" s="209"/>
      <c r="Q94" s="209"/>
      <c r="R94" s="209"/>
      <c r="S94" s="210"/>
    </row>
    <row r="95" spans="1:19" ht="13.5" customHeight="1" x14ac:dyDescent="0.2">
      <c r="A95" s="212"/>
      <c r="B95" s="209"/>
      <c r="C95" s="209"/>
      <c r="D95" s="249"/>
      <c r="E95" s="209"/>
      <c r="F95" s="209"/>
      <c r="G95" s="209"/>
      <c r="H95" s="209"/>
      <c r="I95" s="209"/>
      <c r="J95" s="209"/>
      <c r="K95" s="209"/>
      <c r="L95" s="209"/>
      <c r="M95" s="209"/>
      <c r="N95" s="209"/>
      <c r="O95" s="209"/>
      <c r="P95" s="209"/>
      <c r="Q95" s="209" t="s">
        <v>47</v>
      </c>
      <c r="R95" s="209"/>
      <c r="S95" s="213">
        <f>SUM(C92:H92)</f>
        <v>0</v>
      </c>
    </row>
    <row r="96" spans="1:19" ht="10.8" thickBot="1" x14ac:dyDescent="0.25">
      <c r="A96" s="214"/>
      <c r="B96" s="215"/>
      <c r="C96" s="215"/>
      <c r="D96" s="215"/>
      <c r="E96" s="215"/>
      <c r="F96" s="215"/>
      <c r="G96" s="215"/>
      <c r="H96" s="215"/>
      <c r="I96" s="215"/>
      <c r="J96" s="215"/>
      <c r="K96" s="215"/>
      <c r="L96" s="215"/>
      <c r="M96" s="215"/>
      <c r="N96" s="215"/>
      <c r="O96" s="215"/>
      <c r="P96" s="215"/>
      <c r="Q96" s="215" t="s">
        <v>48</v>
      </c>
      <c r="R96" s="215"/>
      <c r="S96" s="248">
        <v>0</v>
      </c>
    </row>
    <row r="98" spans="16:20" x14ac:dyDescent="0.2">
      <c r="T98" s="63"/>
    </row>
    <row r="99" spans="16:20" x14ac:dyDescent="0.2">
      <c r="P99" s="50" t="s">
        <v>70</v>
      </c>
      <c r="Q99" s="1"/>
      <c r="R99" s="1"/>
      <c r="S99" s="180">
        <f>S72+S60+S38+S27+S49+S83+S95</f>
        <v>0</v>
      </c>
    </row>
    <row r="100" spans="16:20" x14ac:dyDescent="0.2">
      <c r="P100" s="1"/>
      <c r="Q100" s="50"/>
      <c r="R100" s="1"/>
      <c r="S100" s="55"/>
    </row>
    <row r="101" spans="16:20" x14ac:dyDescent="0.2">
      <c r="Q101" s="22"/>
      <c r="R101" s="22"/>
      <c r="S101" s="62"/>
    </row>
  </sheetData>
  <mergeCells count="7">
    <mergeCell ref="A87:A93"/>
    <mergeCell ref="A75:A84"/>
    <mergeCell ref="A41:A50"/>
    <mergeCell ref="A19:A28"/>
    <mergeCell ref="A30:A39"/>
    <mergeCell ref="A52:A61"/>
    <mergeCell ref="A64:A70"/>
  </mergeCells>
  <phoneticPr fontId="1" type="noConversion"/>
  <pageMargins left="0.23622047244094491" right="0.75" top="0.28999999999999998" bottom="0.39" header="0" footer="0"/>
  <pageSetup paperSize="9" scale="92" orientation="landscape" r:id="rId1"/>
  <headerFooter alignWithMargins="0">
    <oddFooter>Stran &amp;P od &amp;N</oddFooter>
  </headerFooter>
  <rowBreaks count="1" manualBreakCount="1"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  <pageSetUpPr fitToPage="1"/>
  </sheetPr>
  <dimension ref="A1:V58"/>
  <sheetViews>
    <sheetView zoomScale="90" zoomScaleNormal="90" workbookViewId="0">
      <selection activeCell="P14" sqref="P14"/>
    </sheetView>
  </sheetViews>
  <sheetFormatPr defaultColWidth="9.109375" defaultRowHeight="13.2" x14ac:dyDescent="0.25"/>
  <cols>
    <col min="1" max="1" width="14.88671875" style="21" customWidth="1"/>
    <col min="2" max="2" width="6.5546875" style="21" customWidth="1"/>
    <col min="3" max="3" width="5.109375" style="21" bestFit="1" customWidth="1"/>
    <col min="4" max="4" width="5.33203125" style="21" customWidth="1"/>
    <col min="5" max="5" width="6.44140625" style="21" customWidth="1"/>
    <col min="6" max="6" width="6.5546875" style="21" customWidth="1"/>
    <col min="7" max="7" width="7.33203125" style="21" customWidth="1"/>
    <col min="8" max="8" width="7.109375" style="20" customWidth="1"/>
    <col min="9" max="9" width="6.44140625" style="20" customWidth="1"/>
    <col min="10" max="10" width="18.88671875" style="20" customWidth="1"/>
    <col min="11" max="11" width="6.88671875" style="20" customWidth="1"/>
    <col min="12" max="16384" width="9.109375" style="21"/>
  </cols>
  <sheetData>
    <row r="1" spans="1:12" ht="18" customHeight="1" x14ac:dyDescent="0.2">
      <c r="A1" s="80" t="s">
        <v>78</v>
      </c>
      <c r="B1" s="419"/>
      <c r="C1" s="419"/>
      <c r="D1" s="419"/>
      <c r="E1" s="419"/>
      <c r="F1" s="419"/>
      <c r="G1" s="419"/>
      <c r="H1" s="419"/>
      <c r="I1" s="419"/>
      <c r="J1" s="419"/>
      <c r="K1" s="420"/>
    </row>
    <row r="2" spans="1:12" ht="18" customHeight="1" x14ac:dyDescent="0.2">
      <c r="A2" s="81"/>
      <c r="B2" s="421"/>
      <c r="C2" s="421"/>
      <c r="D2" s="421"/>
      <c r="E2" s="421"/>
      <c r="F2" s="421"/>
      <c r="G2" s="421"/>
      <c r="H2" s="421"/>
      <c r="I2" s="421"/>
      <c r="J2" s="421"/>
      <c r="K2" s="422"/>
    </row>
    <row r="3" spans="1:12" s="22" customFormat="1" ht="10.199999999999999" x14ac:dyDescent="0.2">
      <c r="A3" s="82"/>
      <c r="B3" s="7"/>
      <c r="C3" s="7"/>
      <c r="D3" s="7"/>
      <c r="E3" s="7"/>
      <c r="F3" s="7"/>
      <c r="G3" s="7"/>
      <c r="H3" s="7"/>
      <c r="I3" s="7"/>
      <c r="J3" s="7"/>
      <c r="K3" s="83"/>
    </row>
    <row r="4" spans="1:12" s="22" customFormat="1" x14ac:dyDescent="0.25">
      <c r="A4" s="82"/>
      <c r="B4" s="9" t="s">
        <v>0</v>
      </c>
      <c r="C4" s="9"/>
      <c r="D4" s="2"/>
      <c r="E4" s="2"/>
      <c r="F4" s="3" t="s">
        <v>76</v>
      </c>
      <c r="G4" s="3"/>
      <c r="H4" s="3"/>
      <c r="I4" s="3"/>
      <c r="J4" s="3"/>
      <c r="K4" s="99"/>
    </row>
    <row r="5" spans="1:12" s="22" customFormat="1" x14ac:dyDescent="0.25">
      <c r="A5" s="82"/>
      <c r="B5" s="5"/>
      <c r="C5" s="5"/>
      <c r="D5" s="5"/>
      <c r="E5" s="5"/>
      <c r="F5" s="5"/>
      <c r="G5" s="5"/>
      <c r="H5" s="8"/>
      <c r="I5" s="8"/>
      <c r="J5" s="8"/>
      <c r="K5" s="83"/>
    </row>
    <row r="6" spans="1:12" s="22" customFormat="1" x14ac:dyDescent="0.25">
      <c r="A6" s="82"/>
      <c r="B6" s="9" t="s">
        <v>1</v>
      </c>
      <c r="C6" s="9"/>
      <c r="D6" s="2"/>
      <c r="E6" s="2"/>
      <c r="F6" s="438">
        <f>TimeSheet!E3</f>
        <v>0</v>
      </c>
      <c r="G6" s="438"/>
      <c r="H6" s="438"/>
      <c r="I6" s="438"/>
      <c r="J6" s="438"/>
      <c r="K6" s="83"/>
    </row>
    <row r="7" spans="1:12" s="22" customFormat="1" x14ac:dyDescent="0.25">
      <c r="A7" s="82"/>
      <c r="B7" s="5"/>
      <c r="C7" s="5"/>
      <c r="D7" s="2"/>
      <c r="E7" s="2"/>
      <c r="F7" s="2"/>
      <c r="G7" s="2"/>
      <c r="H7" s="8"/>
      <c r="I7" s="8"/>
      <c r="J7" s="8"/>
      <c r="K7" s="83"/>
    </row>
    <row r="8" spans="1:12" s="22" customFormat="1" x14ac:dyDescent="0.25">
      <c r="A8" s="82"/>
      <c r="B8" s="9" t="s">
        <v>2</v>
      </c>
      <c r="C8" s="9"/>
      <c r="D8" s="2"/>
      <c r="E8" s="2"/>
      <c r="F8" s="439"/>
      <c r="G8" s="438"/>
      <c r="H8" s="438"/>
      <c r="I8" s="438"/>
      <c r="J8" s="8"/>
      <c r="K8" s="83"/>
    </row>
    <row r="9" spans="1:12" s="22" customFormat="1" x14ac:dyDescent="0.25">
      <c r="A9" s="82"/>
      <c r="B9" s="9"/>
      <c r="C9" s="9"/>
      <c r="D9" s="2"/>
      <c r="E9" s="2"/>
      <c r="F9" s="2"/>
      <c r="G9" s="2"/>
      <c r="H9" s="8"/>
      <c r="I9" s="8"/>
      <c r="J9" s="8"/>
      <c r="K9" s="83"/>
    </row>
    <row r="10" spans="1:12" s="22" customFormat="1" x14ac:dyDescent="0.25">
      <c r="A10" s="82"/>
      <c r="B10" s="9" t="s">
        <v>3</v>
      </c>
      <c r="C10" s="9"/>
      <c r="D10" s="2"/>
      <c r="E10" s="2"/>
      <c r="F10" s="438">
        <f>TimeSheet!F5</f>
        <v>0</v>
      </c>
      <c r="G10" s="438"/>
      <c r="H10" s="8"/>
      <c r="I10" s="8"/>
      <c r="J10" s="8"/>
      <c r="K10" s="83"/>
    </row>
    <row r="11" spans="1:12" x14ac:dyDescent="0.25">
      <c r="A11" s="81"/>
      <c r="B11" s="10"/>
      <c r="C11" s="10"/>
      <c r="D11" s="10"/>
      <c r="E11" s="10"/>
      <c r="F11" s="10"/>
      <c r="G11" s="10"/>
      <c r="H11" s="5"/>
      <c r="I11" s="5"/>
      <c r="J11" s="5"/>
      <c r="K11" s="100"/>
    </row>
    <row r="12" spans="1:12" ht="12.75" customHeight="1" x14ac:dyDescent="0.2">
      <c r="A12" s="423" t="s">
        <v>4</v>
      </c>
      <c r="B12" s="425" t="s">
        <v>30</v>
      </c>
      <c r="C12" s="425"/>
      <c r="D12" s="425" t="s">
        <v>5</v>
      </c>
      <c r="E12" s="425"/>
      <c r="F12" s="426" t="s">
        <v>12</v>
      </c>
      <c r="G12" s="427"/>
      <c r="H12" s="427"/>
      <c r="I12" s="427"/>
      <c r="J12" s="427"/>
      <c r="K12" s="428"/>
    </row>
    <row r="13" spans="1:12" ht="10.199999999999999" x14ac:dyDescent="0.2">
      <c r="A13" s="424"/>
      <c r="B13" s="425"/>
      <c r="C13" s="425"/>
      <c r="D13" s="425"/>
      <c r="E13" s="425"/>
      <c r="F13" s="429"/>
      <c r="G13" s="430"/>
      <c r="H13" s="430"/>
      <c r="I13" s="430"/>
      <c r="J13" s="430"/>
      <c r="K13" s="430"/>
      <c r="L13" s="81"/>
    </row>
    <row r="14" spans="1:12" ht="12.75" customHeight="1" x14ac:dyDescent="0.25">
      <c r="A14" s="86">
        <v>1</v>
      </c>
      <c r="B14" s="436">
        <f>IF(TimeSheet!$E9="ERA PerMed",TimeSheet!$C9,IF(TimeSheet!$E10="ERA PerMed",TimeSheet!$C10,IF(TimeSheet!$E11="ERA PerMed",TimeSheet!$C11,0)))</f>
        <v>0</v>
      </c>
      <c r="C14" s="437"/>
      <c r="D14" s="431">
        <f>IF(TimeSheet!$E9="ERA PerMed",TimeSheet!$D9,IF(TimeSheet!$E10="ERA PerMed",TimeSheet!$D10,IF(TimeSheet!$E11="ERA PerMed",TimeSheet!$D11,0)))</f>
        <v>0</v>
      </c>
      <c r="E14" s="432"/>
      <c r="F14" s="431">
        <f>IF(TimeSheet!$E9="ERA PerMed",TimeSheet!$F9,IF(TimeSheet!$E10="ERA PerMed",TimeSheet!$F10,IF(TimeSheet!$E11="ERA PerMed",TimeSheet!$F11,0)))</f>
        <v>0</v>
      </c>
      <c r="G14" s="433"/>
      <c r="H14" s="435"/>
      <c r="I14" s="435"/>
      <c r="J14" s="435"/>
      <c r="K14" s="435"/>
      <c r="L14" s="81"/>
    </row>
    <row r="15" spans="1:12" x14ac:dyDescent="0.25">
      <c r="A15" s="86">
        <f>A14+1</f>
        <v>2</v>
      </c>
      <c r="B15" s="436">
        <f>IF(TimeSheet!$E12="ERA PerMed",TimeSheet!$C12,IF(TimeSheet!$E13="ERA PerMed",TimeSheet!$C13,IF(TimeSheet!$E14="ERA PerMed",TimeSheet!$C14,0)))</f>
        <v>0</v>
      </c>
      <c r="C15" s="437"/>
      <c r="D15" s="431">
        <f>IF(TimeSheet!$E12="ERA PerMed",TimeSheet!$D12,IF(TimeSheet!$E13="ERA PerMed",TimeSheet!$D13,IF(TimeSheet!$E14="ERA PerMed",TimeSheet!$D14,0)))</f>
        <v>0</v>
      </c>
      <c r="E15" s="432"/>
      <c r="F15" s="431">
        <f>IF(TimeSheet!$E12="ERA PerMed",TimeSheet!$F12,IF(TimeSheet!$E13="ERA PerMed",TimeSheet!$F13,IF(TimeSheet!$E14="ERA PerMed",TimeSheet!$F14,0)))</f>
        <v>0</v>
      </c>
      <c r="G15" s="433"/>
      <c r="H15" s="435"/>
      <c r="I15" s="435"/>
      <c r="J15" s="435"/>
      <c r="K15" s="435"/>
      <c r="L15" s="81"/>
    </row>
    <row r="16" spans="1:12" x14ac:dyDescent="0.25">
      <c r="A16" s="86">
        <f t="shared" ref="A16:A43" si="0">A15+1</f>
        <v>3</v>
      </c>
      <c r="B16" s="436">
        <f>IF(TimeSheet!$E15="ERA PerMed",TimeSheet!C15,IF(TimeSheet!$E16="ERA PerMed",TimeSheet!C16,IF(TimeSheet!$E17="ERA PerMed",TimeSheet!C17,0)))</f>
        <v>0</v>
      </c>
      <c r="C16" s="437"/>
      <c r="D16" s="431">
        <f>IF(TimeSheet!$E15="ERA PerMed",TimeSheet!$D15,IF(TimeSheet!$E16="ERA PerMed",TimeSheet!$D16,IF(TimeSheet!$E17="ERA PerMed",TimeSheet!$D17,0)))</f>
        <v>0</v>
      </c>
      <c r="E16" s="432"/>
      <c r="F16" s="431">
        <f>IF(TimeSheet!$E15="ERA PerMed",TimeSheet!$F15,IF(TimeSheet!$E16="ERA PerMed",TimeSheet!$F16,IF(TimeSheet!$E17="ERA PerMed",TimeSheet!$F17,0)))</f>
        <v>0</v>
      </c>
      <c r="G16" s="433"/>
      <c r="H16" s="435"/>
      <c r="I16" s="435"/>
      <c r="J16" s="435"/>
      <c r="K16" s="435"/>
      <c r="L16" s="81"/>
    </row>
    <row r="17" spans="1:12" ht="10.199999999999999" x14ac:dyDescent="0.2">
      <c r="A17" s="86">
        <f t="shared" si="0"/>
        <v>4</v>
      </c>
      <c r="B17" s="436">
        <f>IF(TimeSheet!$E18="ERA PerMed",TimeSheet!C18,IF(TimeSheet!$E19="ERA PerMed",TimeSheet!C19,IF(TimeSheet!$E20="ERA PerMed",TimeSheet!C20,0)))</f>
        <v>0</v>
      </c>
      <c r="C17" s="437"/>
      <c r="D17" s="431">
        <f>IF(TimeSheet!$E18="ERA PerMed",TimeSheet!D18,IF(TimeSheet!$E19="ERA PerMed",TimeSheet!D19,IF(TimeSheet!$E20="ERA PerMed",TimeSheet!D20,0)))</f>
        <v>0</v>
      </c>
      <c r="E17" s="432"/>
      <c r="F17" s="434">
        <f>IF(TimeSheet!$E18="ERA PerMed",TimeSheet!$F18,IF(TimeSheet!$E19="ERA PerMed",TimeSheet!$F19,IF(TimeSheet!$E20="ERA PerMed",TimeSheet!$F20,0)))</f>
        <v>0</v>
      </c>
      <c r="G17" s="434"/>
      <c r="H17" s="434"/>
      <c r="I17" s="434"/>
      <c r="J17" s="434"/>
      <c r="K17" s="431"/>
      <c r="L17" s="81"/>
    </row>
    <row r="18" spans="1:12" x14ac:dyDescent="0.25">
      <c r="A18" s="86">
        <f t="shared" si="0"/>
        <v>5</v>
      </c>
      <c r="B18" s="436">
        <f>IF(TimeSheet!$E21="ERA PerMed",TimeSheet!C21,IF(TimeSheet!$E22="ERA PerMed",TimeSheet!C22,IF(TimeSheet!$E23="ERA PerMed",TimeSheet!C23,0)))</f>
        <v>0</v>
      </c>
      <c r="C18" s="437"/>
      <c r="D18" s="431">
        <f>IF(TimeSheet!$E21="ERA PerMed",TimeSheet!D21,IF(TimeSheet!$E22="ERA PerMed",TimeSheet!D22,IF(TimeSheet!$E23="ERA PerMed",TimeSheet!D23,0)))</f>
        <v>0</v>
      </c>
      <c r="E18" s="432"/>
      <c r="F18" s="431">
        <f>IF(TimeSheet!$E21="ERA PerMed",TimeSheet!F21,IF(TimeSheet!$E22="ERA PerMed",TimeSheet!F23,IF(TimeSheet!$E23="ERA PerMed",TimeSheet!#REF!,0)))</f>
        <v>0</v>
      </c>
      <c r="G18" s="433"/>
      <c r="H18" s="435"/>
      <c r="I18" s="435"/>
      <c r="J18" s="435"/>
      <c r="K18" s="435"/>
      <c r="L18" s="81"/>
    </row>
    <row r="19" spans="1:12" ht="10.199999999999999" x14ac:dyDescent="0.2">
      <c r="A19" s="86">
        <f t="shared" si="0"/>
        <v>6</v>
      </c>
      <c r="B19" s="436">
        <f>IF(TimeSheet!$E24="ERA PerMed",TimeSheet!C24,IF(TimeSheet!$E25="ERA PerMed",TimeSheet!C25,IF(TimeSheet!$D26="ERA PerMed",TimeSheet!C26,0)))</f>
        <v>0</v>
      </c>
      <c r="C19" s="437"/>
      <c r="D19" s="431">
        <f>IF(TimeSheet!$E24="ERA PerMed",TimeSheet!D24,IF(TimeSheet!$E25="ERA PerMed",TimeSheet!D25,IF(TimeSheet!$E26="ERA PerMed",TimeSheet!D26,0)))</f>
        <v>0</v>
      </c>
      <c r="E19" s="432"/>
      <c r="F19" s="431">
        <f>IF(TimeSheet!$E24="ERA PerMed",TimeSheet!F24,IF(TimeSheet!$E25="ERA PerMed",TimeSheet!F25,IF(TimeSheet!$E26="ERA PerMed",TimeSheet!F26,0)))</f>
        <v>0</v>
      </c>
      <c r="G19" s="433"/>
      <c r="H19" s="433">
        <f>IF(TimeSheet!$E24="ERASynBio",TimeSheet!H24,IF(TimeSheet!$E25="ERASynBio",TimeSheet!H25,IF(TimeSheet!$E26="ERASynBio",TimeSheet!H26,0)))</f>
        <v>0</v>
      </c>
      <c r="I19" s="433"/>
      <c r="J19" s="433">
        <f>IF(TimeSheet!$E24="ERASynBio",TimeSheet!J24,IF(TimeSheet!$E25="ERASynBio",TimeSheet!J25,IF(TimeSheet!$E26="ERASynBio",TimeSheet!J26,0)))</f>
        <v>0</v>
      </c>
      <c r="K19" s="433"/>
      <c r="L19" s="81"/>
    </row>
    <row r="20" spans="1:12" ht="10.199999999999999" x14ac:dyDescent="0.2">
      <c r="A20" s="86">
        <f t="shared" si="0"/>
        <v>7</v>
      </c>
      <c r="B20" s="436">
        <f>IF(TimeSheet!$E27="ERA PerMed",TimeSheet!C27,IF(TimeSheet!$E28="ERA PerMed",TimeSheet!C28,IF(TimeSheet!$E29="ERA PerMed",TimeSheet!C29,0)))</f>
        <v>0</v>
      </c>
      <c r="C20" s="437"/>
      <c r="D20" s="431">
        <f>IF(TimeSheet!$E27="ERA PerMed",TimeSheet!D27,IF(TimeSheet!$E28="ERA PerMed",TimeSheet!D28,IF(TimeSheet!$E29="ERA PerMed",TimeSheet!D29,0)))</f>
        <v>0</v>
      </c>
      <c r="E20" s="432"/>
      <c r="F20" s="431">
        <f>IF(TimeSheet!$E27="ERA PerMed",TimeSheet!F27,IF(TimeSheet!$E28="ERA PerMed",TimeSheet!F28,IF(TimeSheet!$E29="ERA PerMed",TimeSheet!F29,0)))</f>
        <v>0</v>
      </c>
      <c r="G20" s="433"/>
      <c r="H20" s="433">
        <f>IF(TimeSheet!$E27="ERASynBio",TimeSheet!I27,IF(TimeSheet!$E28="ERASynBio",TimeSheet!I28,IF(TimeSheet!$E29="ERASynBio",TimeSheet!I29,0)))</f>
        <v>0</v>
      </c>
      <c r="I20" s="433"/>
      <c r="J20" s="433">
        <f>IF(TimeSheet!$E27="ERASynBio",TimeSheet!K27,IF(TimeSheet!$E28="ERASynBio",TimeSheet!K28,IF(TimeSheet!$E29="ERASynBio",TimeSheet!K29,0)))</f>
        <v>0</v>
      </c>
      <c r="K20" s="433"/>
      <c r="L20" s="81"/>
    </row>
    <row r="21" spans="1:12" ht="10.199999999999999" x14ac:dyDescent="0.2">
      <c r="A21" s="86">
        <f t="shared" si="0"/>
        <v>8</v>
      </c>
      <c r="B21" s="436">
        <f>IF(TimeSheet!$E30="ERA PerMed",TimeSheet!C30,IF(TimeSheet!$E31="ERA PerMed",TimeSheet!C31,IF(TimeSheet!$E32="ERA PerMed",TimeSheet!C32,0)))</f>
        <v>0</v>
      </c>
      <c r="C21" s="437"/>
      <c r="D21" s="431">
        <f>IF(TimeSheet!$E30="ERA PerMed",TimeSheet!D30,IF(TimeSheet!$E31="ERA PerMed",TimeSheet!D31,IF(TimeSheet!$E32="ERA PerMed",TimeSheet!D32,0)))</f>
        <v>0</v>
      </c>
      <c r="E21" s="432"/>
      <c r="F21" s="431">
        <f>IF(TimeSheet!$E30="ERA PerMed",TimeSheet!F30,IF(TimeSheet!$E31="ERA PerMed",TimeSheet!F31,IF(TimeSheet!$E32="ERA PerMed",TimeSheet!F32,0)))</f>
        <v>0</v>
      </c>
      <c r="G21" s="433"/>
      <c r="H21" s="433">
        <f>IF(TimeSheet!$E30="ERASynBio",TimeSheet!H30,IF(TimeSheet!$E31="ERASynBio",TimeSheet!H31,IF(TimeSheet!$E32="ERASynBio",TimeSheet!H32,0)))</f>
        <v>0</v>
      </c>
      <c r="I21" s="433"/>
      <c r="J21" s="433">
        <f>IF(TimeSheet!$E30="ERASynBio",TimeSheet!J30,IF(TimeSheet!$E31="ERASynBio",TimeSheet!J31,IF(TimeSheet!$E32="ERASynBio",TimeSheet!J32,0)))</f>
        <v>0</v>
      </c>
      <c r="K21" s="433"/>
      <c r="L21" s="81"/>
    </row>
    <row r="22" spans="1:12" ht="10.199999999999999" x14ac:dyDescent="0.2">
      <c r="A22" s="86">
        <f t="shared" si="0"/>
        <v>9</v>
      </c>
      <c r="B22" s="436">
        <f>IF(TimeSheet!$E33="ERA PerMed",TimeSheet!C33,IF(TimeSheet!$E34="ERA PerMed",TimeSheet!C34,IF(TimeSheet!$E35="ERA PerMed",TimeSheet!C35,0)))</f>
        <v>0</v>
      </c>
      <c r="C22" s="437"/>
      <c r="D22" s="431">
        <f>IF(TimeSheet!$E33="ERA PerMed",TimeSheet!D33,IF(TimeSheet!$E34="ERA PerMed",TimeSheet!D34,IF(TimeSheet!$E35="ERA PerMed",TimeSheet!D35,0)))</f>
        <v>0</v>
      </c>
      <c r="E22" s="432"/>
      <c r="F22" s="431">
        <f>IF(TimeSheet!$E33="ERA PerMed",TimeSheet!F33,IF(TimeSheet!$E34="ERA PerMed",TimeSheet!F34,IF(TimeSheet!$E35="ERA PerMed",TimeSheet!F35,0)))</f>
        <v>0</v>
      </c>
      <c r="G22" s="433"/>
      <c r="H22" s="433">
        <f>IF(TimeSheet!$E33="ERASynBio",TimeSheet!I33,IF(TimeSheet!$E34="ERASynBio",TimeSheet!I34,IF(TimeSheet!$E35="ERASynBio",TimeSheet!I35,0)))</f>
        <v>0</v>
      </c>
      <c r="I22" s="433"/>
      <c r="J22" s="433">
        <f>IF(TimeSheet!$E33="ERASynBio",TimeSheet!K33,IF(TimeSheet!$E34="ERASynBio",TimeSheet!K34,IF(TimeSheet!$E35="ERASynBio",TimeSheet!K35,0)))</f>
        <v>0</v>
      </c>
      <c r="K22" s="433"/>
      <c r="L22" s="81"/>
    </row>
    <row r="23" spans="1:12" ht="10.199999999999999" x14ac:dyDescent="0.2">
      <c r="A23" s="86">
        <f t="shared" si="0"/>
        <v>10</v>
      </c>
      <c r="B23" s="436">
        <f>IF(TimeSheet!$E36="ERA PerMed",TimeSheet!C36,IF(TimeSheet!$E37="ERA PerMed",TimeSheet!C37,IF(TimeSheet!$E38="ERA PerMed",TimeSheet!C38,0)))</f>
        <v>0</v>
      </c>
      <c r="C23" s="437"/>
      <c r="D23" s="431">
        <f>IF(TimeSheet!$E36="ERA PerMed",TimeSheet!D36,IF(TimeSheet!$E37="ERA PerMed",TimeSheet!D37,IF(TimeSheet!$E38="ERA PerMed",TimeSheet!D38,0)))</f>
        <v>0</v>
      </c>
      <c r="E23" s="432"/>
      <c r="F23" s="431">
        <f>IF(TimeSheet!$E36="ERA PerMed",TimeSheet!F36,IF(TimeSheet!$E37="ERA PerMed",TimeSheet!F37,IF(TimeSheet!$E38="ERA PerMed",TimeSheet!F38,0)))</f>
        <v>0</v>
      </c>
      <c r="G23" s="433"/>
      <c r="H23" s="433">
        <f>IF(TimeSheet!$E36="ERASynBio",TimeSheet!H36,IF(TimeSheet!$E37="ERASynBio",TimeSheet!H37,IF(TimeSheet!$E38="ERASynBio",TimeSheet!H38,0)))</f>
        <v>0</v>
      </c>
      <c r="I23" s="433"/>
      <c r="J23" s="433">
        <f>IF(TimeSheet!$E36="ERASynBio",TimeSheet!J36,IF(TimeSheet!$E37="ERASynBio",TimeSheet!J37,IF(TimeSheet!$E38="ERASynBio",TimeSheet!J38,0)))</f>
        <v>0</v>
      </c>
      <c r="K23" s="433"/>
      <c r="L23" s="81"/>
    </row>
    <row r="24" spans="1:12" ht="10.199999999999999" x14ac:dyDescent="0.2">
      <c r="A24" s="86">
        <f t="shared" si="0"/>
        <v>11</v>
      </c>
      <c r="B24" s="436">
        <f>IF(TimeSheet!$E39="ERA PerMed",TimeSheet!C39,IF(TimeSheet!$E40="ERA PerMed",TimeSheet!C40,IF(TimeSheet!$E41="ERA PerMed",TimeSheet!C41,0)))</f>
        <v>0</v>
      </c>
      <c r="C24" s="437"/>
      <c r="D24" s="431">
        <f>IF(TimeSheet!$E39="ERA PerMed",TimeSheet!D39,IF(TimeSheet!$E40="ERA PerMed",TimeSheet!D40,IF(TimeSheet!$E41="ERA PerMed",TimeSheet!D41,0)))</f>
        <v>0</v>
      </c>
      <c r="E24" s="432"/>
      <c r="F24" s="431">
        <f>IF(TimeSheet!$E39="ERA PerMed",TimeSheet!F39,IF(TimeSheet!$E40="ERA PerMed",TimeSheet!F40,IF(TimeSheet!$E41="ERA PerMed",TimeSheet!F41,0)))</f>
        <v>0</v>
      </c>
      <c r="G24" s="433"/>
      <c r="H24" s="433">
        <f>IF(TimeSheet!$E39="ERASynBio",TimeSheet!H39,IF(TimeSheet!$E40="ERASynBio",TimeSheet!H40,IF(TimeSheet!$E41="ERASynBio",TimeSheet!H41,0)))</f>
        <v>0</v>
      </c>
      <c r="I24" s="433"/>
      <c r="J24" s="433">
        <f>IF(TimeSheet!$E39="ERASynBio",TimeSheet!J39,IF(TimeSheet!$E40="ERASynBio",TimeSheet!J40,IF(TimeSheet!$E41="ERASynBio",TimeSheet!J41,0)))</f>
        <v>0</v>
      </c>
      <c r="K24" s="433"/>
      <c r="L24" s="81"/>
    </row>
    <row r="25" spans="1:12" ht="10.199999999999999" x14ac:dyDescent="0.2">
      <c r="A25" s="86">
        <f t="shared" si="0"/>
        <v>12</v>
      </c>
      <c r="B25" s="436">
        <f>IF(TimeSheet!$E42="ERA PerMed",TimeSheet!C42,IF(TimeSheet!$E43="ERA PerMed",TimeSheet!C43,IF(TimeSheet!$E44="ERA PerMed",TimeSheet!C44,0)))</f>
        <v>0</v>
      </c>
      <c r="C25" s="437"/>
      <c r="D25" s="431">
        <f>IF(TimeSheet!$E42="ERA PerMed",TimeSheet!D42,IF(TimeSheet!$E43="ERA PerMed",TimeSheet!D43,IF(TimeSheet!$E44="ERA PerMed",TimeSheet!D44,0)))</f>
        <v>0</v>
      </c>
      <c r="E25" s="432"/>
      <c r="F25" s="431">
        <f>IF(TimeSheet!$E42="ERA PerMed",TimeSheet!F42,IF(TimeSheet!$E43="ERA PerMed",TimeSheet!F43,IF(TimeSheet!$E44="ERA PerMed",TimeSheet!F44,0)))</f>
        <v>0</v>
      </c>
      <c r="G25" s="433"/>
      <c r="H25" s="433">
        <f>IF(TimeSheet!$E42="ERASynBio",TimeSheet!H42,IF(TimeSheet!$E43="ERASynBio",TimeSheet!H43,IF(TimeSheet!$E44="ERASynBio",TimeSheet!H44,0)))</f>
        <v>0</v>
      </c>
      <c r="I25" s="433"/>
      <c r="J25" s="433">
        <f>IF(TimeSheet!$E42="ERASynBio",TimeSheet!J42,IF(TimeSheet!$E43="ERASynBio",TimeSheet!J43,IF(TimeSheet!$E44="ERASynBio",TimeSheet!J44,0)))</f>
        <v>0</v>
      </c>
      <c r="K25" s="433"/>
      <c r="L25" s="81"/>
    </row>
    <row r="26" spans="1:12" ht="10.199999999999999" x14ac:dyDescent="0.2">
      <c r="A26" s="86">
        <f t="shared" si="0"/>
        <v>13</v>
      </c>
      <c r="B26" s="436">
        <f>IF(TimeSheet!$E45="ERA PerMed",TimeSheet!C45,IF(TimeSheet!$E46="ERA PerMed",TimeSheet!C46,IF(TimeSheet!$E47="ERA PerMed",TimeSheet!C47,0)))</f>
        <v>0</v>
      </c>
      <c r="C26" s="437"/>
      <c r="D26" s="431">
        <f>IF(TimeSheet!$E45="ERA PerMed",TimeSheet!D45,IF(TimeSheet!$E46="ERA PerMed",TimeSheet!D46,IF(TimeSheet!$E47="ERA PerMed",TimeSheet!D47,0)))</f>
        <v>0</v>
      </c>
      <c r="E26" s="432"/>
      <c r="F26" s="431">
        <f>IF(TimeSheet!$E45="ERA PerMed",TimeSheet!F45,IF(TimeSheet!$E46="ERA PerMed",TimeSheet!F46,IF(TimeSheet!$E47="ERA PerMed",TimeSheet!F47,0)))</f>
        <v>0</v>
      </c>
      <c r="G26" s="433"/>
      <c r="H26" s="433">
        <f>IF(TimeSheet!$E45="ERASynBio",TimeSheet!H45,IF(TimeSheet!$E46="ERASynBio",TimeSheet!H46,IF(TimeSheet!$E47="ERASynBio",TimeSheet!H47,0)))</f>
        <v>0</v>
      </c>
      <c r="I26" s="433"/>
      <c r="J26" s="433">
        <f>IF(TimeSheet!$E45="ERASynBio",TimeSheet!J45,IF(TimeSheet!$E46="ERASynBio",TimeSheet!J46,IF(TimeSheet!$E47="ERASynBio",TimeSheet!J47,0)))</f>
        <v>0</v>
      </c>
      <c r="K26" s="433"/>
      <c r="L26" s="81"/>
    </row>
    <row r="27" spans="1:12" ht="10.199999999999999" x14ac:dyDescent="0.2">
      <c r="A27" s="86">
        <f t="shared" si="0"/>
        <v>14</v>
      </c>
      <c r="B27" s="436">
        <f>IF(TimeSheet!$E48="ERA PerMed",TimeSheet!C48,IF(TimeSheet!$E49="ERA PerMed",TimeSheet!C49,IF(TimeSheet!$E50="ERA PerMed",TimeSheet!C50,0)))</f>
        <v>0</v>
      </c>
      <c r="C27" s="437"/>
      <c r="D27" s="431">
        <f>IF(TimeSheet!$E48="ERA PerMed",TimeSheet!D48,IF(TimeSheet!$E49="ERA PerMed",TimeSheet!D49,IF(TimeSheet!$E50="ERA PerMed",TimeSheet!D50,0)))</f>
        <v>0</v>
      </c>
      <c r="E27" s="432"/>
      <c r="F27" s="431">
        <f>IF(TimeSheet!$E48="ERA PerMed",TimeSheet!F48,IF(TimeSheet!$E49="ERA PerMed",TimeSheet!F49,IF(TimeSheet!$E50="ERA PerMed",TimeSheet!F50,0)))</f>
        <v>0</v>
      </c>
      <c r="G27" s="433"/>
      <c r="H27" s="433">
        <f>IF(TimeSheet!$E48="ERASynBio",TimeSheet!H48,IF(TimeSheet!$E49="ERASynBio",TimeSheet!H49,IF(TimeSheet!$E50="ERASynBio",TimeSheet!H50,0)))</f>
        <v>0</v>
      </c>
      <c r="I27" s="433"/>
      <c r="J27" s="433">
        <f>IF(TimeSheet!$E48="ERASynBio",TimeSheet!J48,IF(TimeSheet!$E49="ERASynBio",TimeSheet!J49,IF(TimeSheet!$E50="ERASynBio",TimeSheet!J50,0)))</f>
        <v>0</v>
      </c>
      <c r="K27" s="433"/>
      <c r="L27" s="81"/>
    </row>
    <row r="28" spans="1:12" ht="10.199999999999999" x14ac:dyDescent="0.2">
      <c r="A28" s="86">
        <f t="shared" si="0"/>
        <v>15</v>
      </c>
      <c r="B28" s="436">
        <f>IF(TimeSheet!$E51="ERA PerMed",TimeSheet!C51,IF(TimeSheet!$E52="ERA PerMed",TimeSheet!C52,IF(TimeSheet!$E53="ERA PerMed",TimeSheet!C53,0)))</f>
        <v>0</v>
      </c>
      <c r="C28" s="437"/>
      <c r="D28" s="431">
        <f>IF(TimeSheet!$E51="ERA PerMed",TimeSheet!D51,IF(TimeSheet!$E52="ERA PerMed",TimeSheet!D52,IF(TimeSheet!$E53="ERA PerMed",TimeSheet!D53,0)))</f>
        <v>0</v>
      </c>
      <c r="E28" s="432"/>
      <c r="F28" s="431">
        <f>IF(TimeSheet!$E51="ERA PerMed",TimeSheet!F51,IF(TimeSheet!$E52="ERA PerMed",TimeSheet!F52,IF(TimeSheet!$E53="ERA PerMed",TimeSheet!F53,0)))</f>
        <v>0</v>
      </c>
      <c r="G28" s="433"/>
      <c r="H28" s="433">
        <f>IF(TimeSheet!$E51="ERASynBio",TimeSheet!H51,IF(TimeSheet!$E52="ERASynBio",TimeSheet!H52,IF(TimeSheet!$E53="ERASynBio",TimeSheet!H53,0)))</f>
        <v>0</v>
      </c>
      <c r="I28" s="433"/>
      <c r="J28" s="433">
        <f>IF(TimeSheet!$E51="ERASynBio",TimeSheet!J51,IF(TimeSheet!$E52="ERASynBio",TimeSheet!J52,IF(TimeSheet!$E53="ERASynBio",TimeSheet!J53,0)))</f>
        <v>0</v>
      </c>
      <c r="K28" s="433"/>
      <c r="L28" s="81"/>
    </row>
    <row r="29" spans="1:12" ht="10.199999999999999" x14ac:dyDescent="0.2">
      <c r="A29" s="86">
        <f t="shared" si="0"/>
        <v>16</v>
      </c>
      <c r="B29" s="436">
        <f>IF(TimeSheet!$E54="ERA PerMed",TimeSheet!C54,IF(TimeSheet!$E55="ERA PerMed",TimeSheet!C55,IF(TimeSheet!$E56="ERA PerMed",TimeSheet!C56,0)))</f>
        <v>0</v>
      </c>
      <c r="C29" s="437"/>
      <c r="D29" s="431">
        <f>IF(TimeSheet!$E54="ERA PerMed",TimeSheet!D54,IF(TimeSheet!$E55="ERA PerMed",TimeSheet!D55,IF(TimeSheet!$E56="ERA PerMed",TimeSheet!D56,0)))</f>
        <v>0</v>
      </c>
      <c r="E29" s="432"/>
      <c r="F29" s="431">
        <f>IF(TimeSheet!$E54="ERA PerMed",TimeSheet!F54,IF(TimeSheet!$E55="ERA PerMed",TimeSheet!F55,IF(TimeSheet!$E56="ERA PerMed",TimeSheet!F56,0)))</f>
        <v>0</v>
      </c>
      <c r="G29" s="433"/>
      <c r="H29" s="433">
        <f>IF(TimeSheet!$E54="ERASynBio",TimeSheet!H54,IF(TimeSheet!$E55="ERASynBio",TimeSheet!H55,IF(TimeSheet!$E56="ERASynBio",TimeSheet!H56,0)))</f>
        <v>0</v>
      </c>
      <c r="I29" s="433"/>
      <c r="J29" s="433">
        <f>IF(TimeSheet!$E54="ERASynBio",TimeSheet!J54,IF(TimeSheet!$E55="ERASynBio",TimeSheet!J55,IF(TimeSheet!$E56="ERASynBio",TimeSheet!J56,0)))</f>
        <v>0</v>
      </c>
      <c r="K29" s="433"/>
      <c r="L29" s="81"/>
    </row>
    <row r="30" spans="1:12" ht="10.199999999999999" x14ac:dyDescent="0.2">
      <c r="A30" s="86">
        <f t="shared" si="0"/>
        <v>17</v>
      </c>
      <c r="B30" s="436">
        <f>IF(TimeSheet!$E57="ERA PerMed",TimeSheet!C57,IF(TimeSheet!$E58="ERA PerMed",TimeSheet!C58,IF(TimeSheet!$E59="ERA PerMed",TimeSheet!C59,0)))</f>
        <v>0</v>
      </c>
      <c r="C30" s="437"/>
      <c r="D30" s="431">
        <f>IF(TimeSheet!$E57="ERA PerMed",TimeSheet!D57,IF(TimeSheet!$E58="ERA PerMed",TimeSheet!D58,IF(TimeSheet!$E59="ERA PerMed",TimeSheet!D59,0)))</f>
        <v>0</v>
      </c>
      <c r="E30" s="432"/>
      <c r="F30" s="431">
        <f>IF(TimeSheet!$E57="ERA PerMed",TimeSheet!F57,IF(TimeSheet!$E58="ERA PerMed",TimeSheet!F58,IF(TimeSheet!$E59="ERA PerMed",TimeSheet!F59,0)))</f>
        <v>0</v>
      </c>
      <c r="G30" s="433"/>
      <c r="H30" s="433">
        <f>IF(TimeSheet!$E57="ERASynBio",TimeSheet!H57,IF(TimeSheet!$E58="ERASynBio",TimeSheet!H58,IF(TimeSheet!$E59="ERASynBio",TimeSheet!H59,0)))</f>
        <v>0</v>
      </c>
      <c r="I30" s="433"/>
      <c r="J30" s="433">
        <f>IF(TimeSheet!$E57="ERASynBio",TimeSheet!J57,IF(TimeSheet!$E58="ERASynBio",TimeSheet!J58,IF(TimeSheet!$E59="ERASynBio",TimeSheet!J59,0)))</f>
        <v>0</v>
      </c>
      <c r="K30" s="433"/>
      <c r="L30" s="81"/>
    </row>
    <row r="31" spans="1:12" ht="10.199999999999999" x14ac:dyDescent="0.2">
      <c r="A31" s="86">
        <f t="shared" si="0"/>
        <v>18</v>
      </c>
      <c r="B31" s="406">
        <f>IF(TimeSheet!$E60="ERA PerMed",TimeSheet!C60,IF(TimeSheet!$E61="ERA PerMed",TimeSheet!C61,IF(TimeSheet!$E62="ERA PerMed",TimeSheet!C62,0)))</f>
        <v>0</v>
      </c>
      <c r="C31" s="407"/>
      <c r="D31" s="403">
        <f>IF(TimeSheet!$E60="ERA PerMed",TimeSheet!D60,IF(TimeSheet!$E61="ERA PerMed",TimeSheet!D61,IF(TimeSheet!$E62="ERA PerMed",TimeSheet!D62,0)))</f>
        <v>0</v>
      </c>
      <c r="E31" s="408"/>
      <c r="F31" s="417">
        <f>IF(TimeSheet!$E60="ERA PerMed",TimeSheet!$F60,IF(TimeSheet!$E61="ERA PerMed",TimeSheet!$F61,IF(TimeSheet!$E62="ERA PerMed",TimeSheet!$F62,0)))</f>
        <v>0</v>
      </c>
      <c r="G31" s="417"/>
      <c r="H31" s="417"/>
      <c r="I31" s="417"/>
      <c r="J31" s="417"/>
      <c r="K31" s="403"/>
      <c r="L31" s="81"/>
    </row>
    <row r="32" spans="1:12" ht="10.199999999999999" x14ac:dyDescent="0.2">
      <c r="A32" s="86">
        <f t="shared" si="0"/>
        <v>19</v>
      </c>
      <c r="B32" s="406">
        <f>IF(TimeSheet!$E63="ERA PerMed",TimeSheet!C63,IF(TimeSheet!$E64="ERA PerMed",TimeSheet!C64,IF(TimeSheet!$E65="ERA PerMed",TimeSheet!C65,0)))</f>
        <v>0</v>
      </c>
      <c r="C32" s="407"/>
      <c r="D32" s="403">
        <f>IF(TimeSheet!$E63="ERA PerMed",TimeSheet!D63,IF(TimeSheet!$E64="ERA PerMed",TimeSheet!D64,IF(TimeSheet!$E65="ERA PerMed",TimeSheet!D65,0)))</f>
        <v>0</v>
      </c>
      <c r="E32" s="408"/>
      <c r="F32" s="417">
        <f>IF(TimeSheet!$E63="ERA PerMed",TimeSheet!$F63,IF(TimeSheet!$E64="ERA PerMed",TimeSheet!$F64,IF(TimeSheet!$E65="ERA PerMed",TimeSheet!$F65,0)))</f>
        <v>0</v>
      </c>
      <c r="G32" s="417"/>
      <c r="H32" s="417"/>
      <c r="I32" s="417"/>
      <c r="J32" s="417"/>
      <c r="K32" s="403"/>
      <c r="L32" s="81"/>
    </row>
    <row r="33" spans="1:11" ht="10.199999999999999" x14ac:dyDescent="0.2">
      <c r="A33" s="86">
        <f t="shared" si="0"/>
        <v>20</v>
      </c>
      <c r="B33" s="406">
        <f>IF(TimeSheet!$E66="ERA PerMed",TimeSheet!C66,IF(TimeSheet!$E67="ERA PerMed",TimeSheet!C67,IF(TimeSheet!$E68="ERA PerMed",TimeSheet!C68,0)))</f>
        <v>0</v>
      </c>
      <c r="C33" s="407"/>
      <c r="D33" s="403">
        <f>IF(TimeSheet!$E66="ERA PerMed",TimeSheet!D66,IF(TimeSheet!$E67="ERA PerMed",TimeSheet!D67,IF(TimeSheet!$E68="ERA PerMed",TimeSheet!D68,0)))</f>
        <v>0</v>
      </c>
      <c r="E33" s="408"/>
      <c r="F33" s="417">
        <f>IF(TimeSheet!$E66="ERA PerMed",TimeSheet!$F66,IF(TimeSheet!$E67="ERA PerMed",TimeSheet!$F67,IF(TimeSheet!$E68="ERA PerMed",TimeSheet!$F68,0)))</f>
        <v>0</v>
      </c>
      <c r="G33" s="417"/>
      <c r="H33" s="417"/>
      <c r="I33" s="417"/>
      <c r="J33" s="417"/>
      <c r="K33" s="418"/>
    </row>
    <row r="34" spans="1:11" ht="10.199999999999999" x14ac:dyDescent="0.2">
      <c r="A34" s="86">
        <f t="shared" si="0"/>
        <v>21</v>
      </c>
      <c r="B34" s="406">
        <f>IF(TimeSheet!$E69="ERA PerMed",TimeSheet!C69,IF(TimeSheet!$E70="ERA PerMed",TimeSheet!C70,IF(TimeSheet!$E71="ERA PerMed",TimeSheet!C71,0)))</f>
        <v>0</v>
      </c>
      <c r="C34" s="407"/>
      <c r="D34" s="403">
        <f>IF(TimeSheet!$E69="ERA PerMed",TimeSheet!D69,IF(TimeSheet!$E70="ERA PerMed",TimeSheet!D70,IF(TimeSheet!$E71="ERA PerMed",TimeSheet!D71,0)))</f>
        <v>0</v>
      </c>
      <c r="E34" s="408"/>
      <c r="F34" s="417">
        <f>IF(TimeSheet!$E69="ERA PerMed",TimeSheet!$F69,IF(TimeSheet!$E70="ERA PerMed",TimeSheet!F70,IF(TimeSheet!$E71="ERA PerMed",TimeSheet!$F71,0)))</f>
        <v>0</v>
      </c>
      <c r="G34" s="417"/>
      <c r="H34" s="417"/>
      <c r="I34" s="417"/>
      <c r="J34" s="417"/>
      <c r="K34" s="418"/>
    </row>
    <row r="35" spans="1:11" ht="10.199999999999999" x14ac:dyDescent="0.2">
      <c r="A35" s="86">
        <f t="shared" si="0"/>
        <v>22</v>
      </c>
      <c r="B35" s="406">
        <f>IF(TimeSheet!$E72="ERA PerMed",TimeSheet!C72,IF(TimeSheet!$E73="ERA PerMed",TimeSheet!C73,IF(TimeSheet!$E74="ERA PerMed",TimeSheet!C74,0)))</f>
        <v>0</v>
      </c>
      <c r="C35" s="407"/>
      <c r="D35" s="403">
        <f>IF(TimeSheet!$E72="ERA PerMed",TimeSheet!D72,IF(TimeSheet!$E73="ERA PerMed",TimeSheet!D73,IF(TimeSheet!$E74="ERA PerMed",TimeSheet!D74,0)))</f>
        <v>0</v>
      </c>
      <c r="E35" s="408"/>
      <c r="F35" s="403">
        <f>IF(TimeSheet!$E72="ERA PerMed",TimeSheet!F72,IF(TimeSheet!$E73="ERA PerMed",TimeSheet!F73,IF(TimeSheet!$E74="ERA PerMed",TimeSheet!F74,0)))</f>
        <v>0</v>
      </c>
      <c r="G35" s="404"/>
      <c r="H35" s="404">
        <f>IF(TimeSheet!$E72="ERASynBio",TimeSheet!H72,IF(TimeSheet!$E73="ERASynBio",TimeSheet!H73,IF(TimeSheet!$E74="ERASynBio",TimeSheet!H74,0)))</f>
        <v>0</v>
      </c>
      <c r="I35" s="404"/>
      <c r="J35" s="404">
        <f>IF(TimeSheet!$E72="ERASynBio",TimeSheet!J72,IF(TimeSheet!$E73="ERASynBio",TimeSheet!J73,IF(TimeSheet!$E74="ERASynBio",TimeSheet!J74,0)))</f>
        <v>0</v>
      </c>
      <c r="K35" s="405"/>
    </row>
    <row r="36" spans="1:11" ht="10.199999999999999" x14ac:dyDescent="0.2">
      <c r="A36" s="86">
        <f t="shared" si="0"/>
        <v>23</v>
      </c>
      <c r="B36" s="406">
        <f>IF(TimeSheet!$E75="ERA PerMed",TimeSheet!C75,IF(TimeSheet!$E76="ERA PerMed",TimeSheet!C76,IF(TimeSheet!$E77="ERA PerMed",TimeSheet!C77,0)))</f>
        <v>0</v>
      </c>
      <c r="C36" s="407"/>
      <c r="D36" s="403">
        <f>IF(TimeSheet!$E75="ERA PerMed",TimeSheet!D75,IF(TimeSheet!$E76="ERA PerMed",TimeSheet!D76,IF(TimeSheet!$E77="ERA PerMed",TimeSheet!D77,0)))</f>
        <v>0</v>
      </c>
      <c r="E36" s="408"/>
      <c r="F36" s="403">
        <f>IF(TimeSheet!$E75="ERA PerMed",TimeSheet!F75,IF(TimeSheet!$E76="ERA PerMed",TimeSheet!F76,IF(TimeSheet!$E77="ERA PerMed",TimeSheet!F77,0)))</f>
        <v>0</v>
      </c>
      <c r="G36" s="404"/>
      <c r="H36" s="404">
        <f>IF(TimeSheet!$E75="ERASynBio",TimeSheet!H75,IF(TimeSheet!$E76="ERASynBio",TimeSheet!H76,IF(TimeSheet!$E77="ERASynBio",TimeSheet!H77,0)))</f>
        <v>0</v>
      </c>
      <c r="I36" s="404"/>
      <c r="J36" s="404">
        <f>IF(TimeSheet!$E75="ERASynBio",TimeSheet!J75,IF(TimeSheet!$E76="ERASynBio",TimeSheet!J76,IF(TimeSheet!$E77="ERASynBio",TimeSheet!J77,0)))</f>
        <v>0</v>
      </c>
      <c r="K36" s="405"/>
    </row>
    <row r="37" spans="1:11" ht="10.199999999999999" x14ac:dyDescent="0.2">
      <c r="A37" s="86">
        <f t="shared" si="0"/>
        <v>24</v>
      </c>
      <c r="B37" s="406">
        <f>IF(TimeSheet!$E78="ERA PerMed",TimeSheet!C78,IF(TimeSheet!$E79="ERA PerMed",TimeSheet!$C79,IF(TimeSheet!$E80="ERA PerMed",TimeSheet!C80,0)))</f>
        <v>0</v>
      </c>
      <c r="C37" s="407"/>
      <c r="D37" s="403">
        <f>IF(TimeSheet!$E78="ERA PerMed",TimeSheet!D78,IF(TimeSheet!$E79="ERA PerMed",TimeSheet!$D79,IF(TimeSheet!$E80="ERA PerMed",TimeSheet!D80,0)))</f>
        <v>0</v>
      </c>
      <c r="E37" s="408"/>
      <c r="F37" s="403">
        <f>IF(TimeSheet!$E78="ERA PerMed",TimeSheet!F78,IF(TimeSheet!$E79="ERA PerMed",TimeSheet!$F79,IF(TimeSheet!$E80="ERA PerMed",TimeSheet!F80,0)))</f>
        <v>0</v>
      </c>
      <c r="G37" s="404"/>
      <c r="H37" s="404">
        <f>IF(TimeSheet!$E78="ERASynBio",TimeSheet!H78,IF(TimeSheet!$E79="ERASynBio",TimeSheet!$D79,IF(TimeSheet!$E80="ERASynBio",TimeSheet!H80,0)))</f>
        <v>0</v>
      </c>
      <c r="I37" s="404"/>
      <c r="J37" s="404">
        <f>IF(TimeSheet!$E78="ERASynBio",TimeSheet!J78,IF(TimeSheet!$E79="ERASynBio",TimeSheet!$D79,IF(TimeSheet!$E80="ERASynBio",TimeSheet!J80,0)))</f>
        <v>0</v>
      </c>
      <c r="K37" s="405"/>
    </row>
    <row r="38" spans="1:11" ht="10.199999999999999" x14ac:dyDescent="0.2">
      <c r="A38" s="86">
        <f>A37+1</f>
        <v>25</v>
      </c>
      <c r="B38" s="406">
        <f>IF(TimeSheet!$E81="ERA PerMed",TimeSheet!C81,IF(TimeSheet!$E82="ERA PerMed",TimeSheet!C82,IF(TimeSheet!$E83="ERA PerMed",TimeSheet!C83,0)))</f>
        <v>0</v>
      </c>
      <c r="C38" s="407"/>
      <c r="D38" s="403">
        <f>IF(TimeSheet!$E81="ERA PerMed",TimeSheet!D81,IF(TimeSheet!$E82="ERA PerMed",TimeSheet!D82,IF(TimeSheet!$E83="ERA PerMed",TimeSheet!D83,0)))</f>
        <v>0</v>
      </c>
      <c r="E38" s="408"/>
      <c r="F38" s="403">
        <f>IF(TimeSheet!$E81="ERA PerMed",TimeSheet!F81,IF(TimeSheet!$E82="ERA PerMed",TimeSheet!F82,IF(TimeSheet!$E83="ERA PerMed",TimeSheet!F83,0)))</f>
        <v>0</v>
      </c>
      <c r="G38" s="404"/>
      <c r="H38" s="404">
        <f>IF(TimeSheet!$E81="ERASynBio",TimeSheet!H81,IF(TimeSheet!$E82="ERASynBio",TimeSheet!H82,IF(TimeSheet!$E83="ERASynBio",TimeSheet!H83,0)))</f>
        <v>0</v>
      </c>
      <c r="I38" s="404"/>
      <c r="J38" s="404">
        <f>IF(TimeSheet!$E81="ERASynBio",TimeSheet!J81,IF(TimeSheet!$E82="ERASynBio",TimeSheet!J82,IF(TimeSheet!$E83="ERASynBio",TimeSheet!J83,0)))</f>
        <v>0</v>
      </c>
      <c r="K38" s="405"/>
    </row>
    <row r="39" spans="1:11" ht="10.199999999999999" x14ac:dyDescent="0.2">
      <c r="A39" s="86">
        <f t="shared" si="0"/>
        <v>26</v>
      </c>
      <c r="B39" s="406">
        <f>IF(TimeSheet!$E84="ERA PerMed",TimeSheet!C84,IF(TimeSheet!$E85="ERA PerMed",TimeSheet!C85,IF(TimeSheet!$E86="ERA PerMed",TimeSheet!C86,0)))</f>
        <v>0</v>
      </c>
      <c r="C39" s="407"/>
      <c r="D39" s="403">
        <f>IF(TimeSheet!$E84="ERA PerMed",TimeSheet!D84,IF(TimeSheet!$E85="ERA PerMed",TimeSheet!D85,IF(TimeSheet!$E86="ERA PerMed",TimeSheet!D86,0)))</f>
        <v>0</v>
      </c>
      <c r="E39" s="408"/>
      <c r="F39" s="403">
        <f>IF(TimeSheet!$E84="ERA PerMed",TimeSheet!F84,IF(TimeSheet!$E85="ERA PerMed",TimeSheet!F85,IF(TimeSheet!$E86="ERA PerMed",TimeSheet!F86,0)))</f>
        <v>0</v>
      </c>
      <c r="G39" s="404"/>
      <c r="H39" s="404">
        <f>IF(TimeSheet!$E84="ERASynBio",TimeSheet!H84,IF(TimeSheet!$E85="ERASynBio",TimeSheet!H85,IF(TimeSheet!$E86="ERASynBio",TimeSheet!H86,0)))</f>
        <v>0</v>
      </c>
      <c r="I39" s="404"/>
      <c r="J39" s="404">
        <f>IF(TimeSheet!$E84="ERASynBio",TimeSheet!J84,IF(TimeSheet!$E85="ERASynBio",TimeSheet!J85,IF(TimeSheet!$E86="ERASynBio",TimeSheet!J86,0)))</f>
        <v>0</v>
      </c>
      <c r="K39" s="405"/>
    </row>
    <row r="40" spans="1:11" ht="10.199999999999999" x14ac:dyDescent="0.2">
      <c r="A40" s="86">
        <f t="shared" si="0"/>
        <v>27</v>
      </c>
      <c r="B40" s="406">
        <f>IF(TimeSheet!$E87="ERA PerMed",TimeSheet!C87,IF(TimeSheet!$E88="ERA PerMed",TimeSheet!C88,IF(TimeSheet!$E89="ERA PerMed",TimeSheet!C89,0)))</f>
        <v>0</v>
      </c>
      <c r="C40" s="407"/>
      <c r="D40" s="403">
        <f>IF(TimeSheet!$E87="ERA PerMed",TimeSheet!D87,IF(TimeSheet!$E88="ERA PerMed",TimeSheet!D88,IF(TimeSheet!$E89="ERA PerMed",TimeSheet!D89,0)))</f>
        <v>0</v>
      </c>
      <c r="E40" s="408"/>
      <c r="F40" s="403">
        <f>IF(TimeSheet!$E87="ERA PerMed",TimeSheet!F87,IF(TimeSheet!$E88="ERA PerMed",TimeSheet!F88,IF(TimeSheet!$E89="ERA PerMed",TimeSheet!F89,0)))</f>
        <v>0</v>
      </c>
      <c r="G40" s="404"/>
      <c r="H40" s="404">
        <f>IF(TimeSheet!$E87="ERASynBio",TimeSheet!H87,IF(TimeSheet!$E88="ERASynBio",TimeSheet!H88,IF(TimeSheet!$E89="ERASynBio",TimeSheet!H89,0)))</f>
        <v>0</v>
      </c>
      <c r="I40" s="404"/>
      <c r="J40" s="404">
        <f>IF(TimeSheet!$E87="ERASynBio",TimeSheet!J87,IF(TimeSheet!$E88="ERASynBio",TimeSheet!J88,IF(TimeSheet!$E89="ERASynBio",TimeSheet!J89,0)))</f>
        <v>0</v>
      </c>
      <c r="K40" s="405"/>
    </row>
    <row r="41" spans="1:11" ht="10.199999999999999" x14ac:dyDescent="0.2">
      <c r="A41" s="86">
        <f t="shared" si="0"/>
        <v>28</v>
      </c>
      <c r="B41" s="406">
        <f>IF(TimeSheet!$E90="ERA PerMed",TimeSheet!C90,IF(TimeSheet!$E91="ERA PerMed",TimeSheet!C91,IF(TimeSheet!$E92="ERA PerMed",TimeSheet!C92,0)))</f>
        <v>0</v>
      </c>
      <c r="C41" s="407"/>
      <c r="D41" s="403">
        <f>IF(TimeSheet!$E90="ERA PerMed",TimeSheet!D90,IF(TimeSheet!$E91="ERA PerMed",TimeSheet!D91,IF(TimeSheet!$E92="ERA PerMed",TimeSheet!D92,0)))</f>
        <v>0</v>
      </c>
      <c r="E41" s="408"/>
      <c r="F41" s="403">
        <f>IF(TimeSheet!$E90="ERA PerMed",TimeSheet!F90,IF(TimeSheet!$E91="ERA PerMed",TimeSheet!F70,IF(TimeSheet!$E92="ERA PerMed",TimeSheet!F92,0)))</f>
        <v>0</v>
      </c>
      <c r="G41" s="404"/>
      <c r="H41" s="404">
        <f>IF(TimeSheet!$E90="ERASynBio",TimeSheet!H90,IF(TimeSheet!$E91="ERASynBio",TimeSheet!H91,IF(TimeSheet!$E92="ERASynBio",TimeSheet!H92,0)))</f>
        <v>0</v>
      </c>
      <c r="I41" s="404"/>
      <c r="J41" s="404">
        <f>IF(TimeSheet!$E90="ERASynBio",TimeSheet!J90,IF(TimeSheet!$E91="ERASynBio",TimeSheet!J91,IF(TimeSheet!$E92="ERASynBio",TimeSheet!J92,0)))</f>
        <v>0</v>
      </c>
      <c r="K41" s="405"/>
    </row>
    <row r="42" spans="1:11" ht="10.199999999999999" x14ac:dyDescent="0.2">
      <c r="A42" s="86">
        <f>A41+1</f>
        <v>29</v>
      </c>
      <c r="B42" s="406">
        <f>IF(TimeSheet!$E93="ERA PerMed",TimeSheet!C93,IF(TimeSheet!$E94="ERA PerMed",TimeSheet!C94,IF(TimeSheet!$E95="ERA PerMed",TimeSheet!C95,0)))</f>
        <v>0</v>
      </c>
      <c r="C42" s="407"/>
      <c r="D42" s="403">
        <f>IF(TimeSheet!$E93="ERA PerMed",TimeSheet!D93,IF(TimeSheet!$E94="ERA PerMed",TimeSheet!D94,IF(TimeSheet!$E95="ERA PerMed",TimeSheet!D95,0)))</f>
        <v>0</v>
      </c>
      <c r="E42" s="408"/>
      <c r="F42" s="403">
        <f>IF(TimeSheet!$E93="ERA PerMed",TimeSheet!F93,IF(TimeSheet!$E94="ERA PerMed",TimeSheet!F94,IF(TimeSheet!$E95="ERA PerMed",TimeSheet!F95,0)))</f>
        <v>0</v>
      </c>
      <c r="G42" s="404"/>
      <c r="H42" s="404">
        <f>IF(TimeSheet!$E93="ERASynBio",TimeSheet!H93,IF(TimeSheet!$E94="ERASynBio",TimeSheet!H94,IF(TimeSheet!$E95="ERASynBio",TimeSheet!H95,0)))</f>
        <v>0</v>
      </c>
      <c r="I42" s="404"/>
      <c r="J42" s="404">
        <f>IF(TimeSheet!$E93="ERASynBio",TimeSheet!J93,IF(TimeSheet!$E94="ERASynBio",TimeSheet!J94,IF(TimeSheet!$E95="ERASynBio",TimeSheet!J95,0)))</f>
        <v>0</v>
      </c>
      <c r="K42" s="405"/>
    </row>
    <row r="43" spans="1:11" ht="10.199999999999999" x14ac:dyDescent="0.2">
      <c r="A43" s="86">
        <f t="shared" si="0"/>
        <v>30</v>
      </c>
      <c r="B43" s="406">
        <f>IF(TimeSheet!$E96="ERA PerMed",TimeSheet!C96,IF(TimeSheet!$E97="ERA PerMed",TimeSheet!C97,IF(TimeSheet!$E98="ERA PerMed",TimeSheet!C98,0)))</f>
        <v>0</v>
      </c>
      <c r="C43" s="407"/>
      <c r="D43" s="403">
        <f>IF(TimeSheet!$E96="ERA PerMed",TimeSheet!D96,IF(TimeSheet!$E97="ERA PerMed",TimeSheet!D97,IF(TimeSheet!$E98="ERA PerMed",TimeSheet!D98,0)))</f>
        <v>0</v>
      </c>
      <c r="E43" s="408"/>
      <c r="F43" s="403">
        <f>IF(TimeSheet!$E96="ERA PerMed",TimeSheet!F96,IF(TimeSheet!$E97="ERA PerMed",TimeSheet!F97,IF(TimeSheet!$E98="ERA PerMed",TimeSheet!F98,0)))</f>
        <v>0</v>
      </c>
      <c r="G43" s="404"/>
      <c r="H43" s="404">
        <f>IF(TimeSheet!$E96="ERASynBio",TimeSheet!H96,IF(TimeSheet!$E97="ERASynBio",TimeSheet!H97,IF(TimeSheet!$E98="ERASynBio",TimeSheet!H98,0)))</f>
        <v>0</v>
      </c>
      <c r="I43" s="404"/>
      <c r="J43" s="404">
        <f>IF(TimeSheet!$E96="ERASynBio",TimeSheet!J96,IF(TimeSheet!$E97="ERASynBio",TimeSheet!J97,IF(TimeSheet!$E98="ERASynBio",TimeSheet!J98,0)))</f>
        <v>0</v>
      </c>
      <c r="K43" s="405"/>
    </row>
    <row r="44" spans="1:11" ht="10.8" thickBot="1" x14ac:dyDescent="0.25">
      <c r="A44" s="263">
        <f>A43+1</f>
        <v>31</v>
      </c>
      <c r="B44" s="401">
        <f>IF(TimeSheet!$E99="ERA PerMed",TimeSheet!C99,IF(TimeSheet!$E100="ERA PerMed",TimeSheet!C100,IF(TimeSheet!$E101="ERA PerMed",TimeSheet!C101,0)))</f>
        <v>0</v>
      </c>
      <c r="C44" s="402"/>
      <c r="D44" s="409">
        <f>IF(TimeSheet!$E99="ERA PerMed",TimeSheet!D99,IF(TimeSheet!$E100="ERA PerMed",TimeSheet!D100,IF(TimeSheet!$E101="ERA PerMed",TimeSheet!D101,0)))</f>
        <v>0</v>
      </c>
      <c r="E44" s="410"/>
      <c r="F44" s="415">
        <f>IF(TimeSheet!$E99="ERA PerMed",TimeSheet!$F99,IF(TimeSheet!$E100="ERA PerMed",TimeSheet!$F100,IF(TimeSheet!$E101="ERA PerMed",TimeSheet!$F101,0)))</f>
        <v>0</v>
      </c>
      <c r="G44" s="415"/>
      <c r="H44" s="415"/>
      <c r="I44" s="415"/>
      <c r="J44" s="415"/>
      <c r="K44" s="416"/>
    </row>
    <row r="45" spans="1:11" ht="20.399999999999999" x14ac:dyDescent="0.2">
      <c r="A45" s="262" t="s">
        <v>68</v>
      </c>
      <c r="B45" s="411">
        <f>SUM(B14:C44)</f>
        <v>0</v>
      </c>
      <c r="C45" s="412"/>
      <c r="D45" s="11"/>
      <c r="E45" s="11"/>
      <c r="F45" s="11"/>
      <c r="G45" s="11"/>
      <c r="H45" s="11"/>
      <c r="I45" s="11"/>
      <c r="J45" s="11"/>
      <c r="K45" s="85"/>
    </row>
    <row r="46" spans="1:11" ht="20.399999999999999" x14ac:dyDescent="0.2">
      <c r="A46" s="87" t="s">
        <v>67</v>
      </c>
      <c r="B46" s="413">
        <f>'Chargeable hours'!H21</f>
        <v>0</v>
      </c>
      <c r="C46" s="414"/>
      <c r="D46" s="11"/>
      <c r="E46" s="11"/>
      <c r="F46" s="11"/>
      <c r="G46" s="11"/>
      <c r="H46" s="11"/>
      <c r="I46" s="11"/>
      <c r="J46" s="11"/>
      <c r="K46" s="88"/>
    </row>
    <row r="47" spans="1:11" x14ac:dyDescent="0.25">
      <c r="A47" s="89" t="s">
        <v>9</v>
      </c>
      <c r="B47" s="397">
        <f>SUM(B45:C46)</f>
        <v>0</v>
      </c>
      <c r="C47" s="398"/>
      <c r="D47" s="10"/>
      <c r="E47" s="10"/>
      <c r="F47" s="5"/>
      <c r="G47" s="5"/>
      <c r="H47" s="5"/>
      <c r="I47" s="5"/>
      <c r="J47" s="10"/>
      <c r="K47" s="85"/>
    </row>
    <row r="48" spans="1:11" ht="13.8" thickBot="1" x14ac:dyDescent="0.3">
      <c r="A48" s="272" t="s">
        <v>28</v>
      </c>
      <c r="B48" s="399">
        <f>TimeSheet!C114</f>
        <v>0</v>
      </c>
      <c r="C48" s="400"/>
      <c r="D48" s="11"/>
      <c r="E48" s="11"/>
      <c r="F48" s="10"/>
      <c r="G48" s="10"/>
      <c r="H48" s="5"/>
      <c r="I48" s="5"/>
      <c r="J48" s="5"/>
      <c r="K48" s="100"/>
    </row>
    <row r="49" spans="1:22" ht="13.8" thickBot="1" x14ac:dyDescent="0.3">
      <c r="A49" s="91"/>
      <c r="B49" s="10"/>
      <c r="C49" s="10"/>
      <c r="D49" s="10"/>
      <c r="E49" s="10"/>
      <c r="F49" s="10"/>
      <c r="G49" s="10"/>
      <c r="H49" s="5"/>
      <c r="I49" s="5"/>
      <c r="J49" s="5"/>
      <c r="K49" s="100"/>
    </row>
    <row r="50" spans="1:22" x14ac:dyDescent="0.25">
      <c r="A50" s="157"/>
      <c r="B50" s="158" t="s">
        <v>21</v>
      </c>
      <c r="C50" s="158" t="s">
        <v>22</v>
      </c>
      <c r="D50" s="158" t="s">
        <v>23</v>
      </c>
      <c r="E50" s="158" t="s">
        <v>24</v>
      </c>
      <c r="F50" s="158" t="s">
        <v>25</v>
      </c>
      <c r="G50" s="159" t="s">
        <v>26</v>
      </c>
      <c r="H50" s="160" t="s">
        <v>27</v>
      </c>
      <c r="I50" s="42"/>
      <c r="J50" s="42"/>
      <c r="K50" s="100"/>
      <c r="L50" s="10"/>
    </row>
    <row r="51" spans="1:22" ht="10.199999999999999" x14ac:dyDescent="0.2">
      <c r="A51" s="93" t="s">
        <v>30</v>
      </c>
      <c r="B51" s="269">
        <f>Calc1!D35</f>
        <v>0</v>
      </c>
      <c r="C51" s="269">
        <f>Calc1!E35</f>
        <v>0</v>
      </c>
      <c r="D51" s="269">
        <f>Calc1!F35</f>
        <v>0</v>
      </c>
      <c r="E51" s="269">
        <f>Calc1!G35</f>
        <v>0</v>
      </c>
      <c r="F51" s="269">
        <f>Calc1!H35</f>
        <v>0</v>
      </c>
      <c r="G51" s="270">
        <f>Calc1!I35</f>
        <v>0</v>
      </c>
      <c r="H51" s="161">
        <f>Calc1!J35</f>
        <v>0</v>
      </c>
      <c r="I51" s="11"/>
      <c r="J51" s="77"/>
      <c r="K51" s="88"/>
      <c r="L51" s="10"/>
    </row>
    <row r="52" spans="1:22" ht="20.399999999999999" x14ac:dyDescent="0.2">
      <c r="A52" s="94" t="s">
        <v>49</v>
      </c>
      <c r="B52" s="269">
        <f t="shared" ref="B52:H52" si="1">IF($B$55=0,0,B51/$B$55*$B$46)</f>
        <v>0</v>
      </c>
      <c r="C52" s="269">
        <f t="shared" si="1"/>
        <v>0</v>
      </c>
      <c r="D52" s="269">
        <f t="shared" si="1"/>
        <v>0</v>
      </c>
      <c r="E52" s="269">
        <f t="shared" si="1"/>
        <v>0</v>
      </c>
      <c r="F52" s="269">
        <f t="shared" si="1"/>
        <v>0</v>
      </c>
      <c r="G52" s="270">
        <f t="shared" si="1"/>
        <v>0</v>
      </c>
      <c r="H52" s="161">
        <f t="shared" si="1"/>
        <v>0</v>
      </c>
      <c r="I52" s="11"/>
      <c r="J52" s="77"/>
      <c r="K52" s="88"/>
      <c r="L52" s="10"/>
    </row>
    <row r="53" spans="1:22" ht="10.199999999999999" x14ac:dyDescent="0.2">
      <c r="A53" s="107" t="s">
        <v>43</v>
      </c>
      <c r="B53" s="269">
        <f t="shared" ref="B53:H53" si="2">SUM(B51:B52)</f>
        <v>0</v>
      </c>
      <c r="C53" s="269">
        <f t="shared" si="2"/>
        <v>0</v>
      </c>
      <c r="D53" s="269">
        <f t="shared" si="2"/>
        <v>0</v>
      </c>
      <c r="E53" s="269">
        <f t="shared" si="2"/>
        <v>0</v>
      </c>
      <c r="F53" s="269">
        <f t="shared" si="2"/>
        <v>0</v>
      </c>
      <c r="G53" s="270">
        <f t="shared" si="2"/>
        <v>0</v>
      </c>
      <c r="H53" s="161">
        <f t="shared" si="2"/>
        <v>0</v>
      </c>
      <c r="I53" s="38"/>
      <c r="J53" s="77"/>
      <c r="K53" s="88"/>
      <c r="L53" s="10"/>
    </row>
    <row r="54" spans="1:22" ht="13.8" thickBot="1" x14ac:dyDescent="0.3">
      <c r="A54" s="162" t="s">
        <v>32</v>
      </c>
      <c r="B54" s="273">
        <f>IF($B$45=0,0,B51/$B$48)</f>
        <v>0</v>
      </c>
      <c r="C54" s="273">
        <f t="shared" ref="C54:H54" si="3">IF($B$45=0,0,C51/$B$48)</f>
        <v>0</v>
      </c>
      <c r="D54" s="273">
        <f t="shared" si="3"/>
        <v>0</v>
      </c>
      <c r="E54" s="273">
        <f t="shared" si="3"/>
        <v>0</v>
      </c>
      <c r="F54" s="273">
        <f t="shared" si="3"/>
        <v>0</v>
      </c>
      <c r="G54" s="273">
        <f t="shared" si="3"/>
        <v>0</v>
      </c>
      <c r="H54" s="274">
        <f t="shared" si="3"/>
        <v>0</v>
      </c>
      <c r="I54" s="11"/>
      <c r="J54" s="38"/>
      <c r="K54" s="108"/>
      <c r="L54" s="10"/>
    </row>
    <row r="55" spans="1:22" ht="21" thickBot="1" x14ac:dyDescent="0.25">
      <c r="A55" s="164" t="s">
        <v>71</v>
      </c>
      <c r="B55" s="165">
        <f>SUM(B51:H51)</f>
        <v>0</v>
      </c>
      <c r="C55" s="11"/>
      <c r="D55" s="11"/>
      <c r="E55" s="11"/>
      <c r="F55" s="11"/>
      <c r="G55" s="11"/>
      <c r="H55" s="170"/>
      <c r="I55" s="11"/>
      <c r="J55" s="11"/>
      <c r="K55" s="88"/>
    </row>
    <row r="56" spans="1:22" ht="13.8" thickBot="1" x14ac:dyDescent="0.3">
      <c r="A56" s="102" t="s">
        <v>60</v>
      </c>
      <c r="B56" s="166">
        <f>SUM(B53:H53)</f>
        <v>0</v>
      </c>
      <c r="C56" s="11"/>
      <c r="D56" s="11"/>
      <c r="E56" s="11"/>
      <c r="F56" s="11"/>
      <c r="G56" s="11"/>
      <c r="H56" s="11"/>
      <c r="I56" s="11"/>
      <c r="J56" s="11"/>
      <c r="K56" s="109"/>
      <c r="M56" s="20"/>
      <c r="N56" s="20"/>
      <c r="O56" s="20"/>
      <c r="P56" s="20"/>
      <c r="Q56" s="20"/>
      <c r="R56" s="20"/>
      <c r="S56" s="20"/>
      <c r="T56" s="20"/>
      <c r="U56" s="20"/>
      <c r="V56" s="20"/>
    </row>
    <row r="57" spans="1:22" ht="13.8" thickBot="1" x14ac:dyDescent="0.3">
      <c r="A57" s="110"/>
      <c r="B57" s="23"/>
      <c r="C57" s="23"/>
      <c r="D57" s="23"/>
      <c r="E57" s="23"/>
      <c r="F57" s="23"/>
      <c r="G57" s="23"/>
      <c r="H57" s="23"/>
      <c r="I57" s="23"/>
      <c r="J57" s="23"/>
      <c r="K57" s="111"/>
    </row>
    <row r="58" spans="1:22" x14ac:dyDescent="0.25">
      <c r="A58" s="5"/>
      <c r="B58" s="10"/>
      <c r="C58" s="10"/>
      <c r="D58" s="10"/>
      <c r="E58" s="10"/>
      <c r="F58" s="10"/>
      <c r="G58" s="10"/>
      <c r="H58" s="5"/>
      <c r="I58" s="5"/>
      <c r="J58" s="5"/>
      <c r="K58" s="5"/>
    </row>
  </sheetData>
  <mergeCells count="105">
    <mergeCell ref="F32:K32"/>
    <mergeCell ref="F30:K30"/>
    <mergeCell ref="F31:K31"/>
    <mergeCell ref="B32:C32"/>
    <mergeCell ref="D32:E32"/>
    <mergeCell ref="B30:C30"/>
    <mergeCell ref="D30:E30"/>
    <mergeCell ref="F25:K25"/>
    <mergeCell ref="B29:C29"/>
    <mergeCell ref="D29:E29"/>
    <mergeCell ref="F28:K28"/>
    <mergeCell ref="B31:C31"/>
    <mergeCell ref="D31:E31"/>
    <mergeCell ref="F29:K29"/>
    <mergeCell ref="F26:K26"/>
    <mergeCell ref="F27:K27"/>
    <mergeCell ref="B28:C28"/>
    <mergeCell ref="D28:E28"/>
    <mergeCell ref="B26:C26"/>
    <mergeCell ref="B27:C27"/>
    <mergeCell ref="D27:E27"/>
    <mergeCell ref="B25:C25"/>
    <mergeCell ref="D25:E25"/>
    <mergeCell ref="D26:E26"/>
    <mergeCell ref="F8:I8"/>
    <mergeCell ref="B16:C16"/>
    <mergeCell ref="D16:E16"/>
    <mergeCell ref="F16:K16"/>
    <mergeCell ref="D20:E20"/>
    <mergeCell ref="B18:C18"/>
    <mergeCell ref="B19:C19"/>
    <mergeCell ref="D19:E19"/>
    <mergeCell ref="B17:C17"/>
    <mergeCell ref="D17:E17"/>
    <mergeCell ref="B15:C15"/>
    <mergeCell ref="D15:E15"/>
    <mergeCell ref="B14:C14"/>
    <mergeCell ref="F14:K14"/>
    <mergeCell ref="F10:G10"/>
    <mergeCell ref="F20:K20"/>
    <mergeCell ref="B20:C20"/>
    <mergeCell ref="B1:K2"/>
    <mergeCell ref="A12:A13"/>
    <mergeCell ref="B12:C13"/>
    <mergeCell ref="D12:E13"/>
    <mergeCell ref="F12:K13"/>
    <mergeCell ref="D18:E18"/>
    <mergeCell ref="F24:K24"/>
    <mergeCell ref="F17:K17"/>
    <mergeCell ref="F18:K18"/>
    <mergeCell ref="F19:K19"/>
    <mergeCell ref="F22:K22"/>
    <mergeCell ref="F23:K23"/>
    <mergeCell ref="F15:K15"/>
    <mergeCell ref="D14:E14"/>
    <mergeCell ref="B24:C24"/>
    <mergeCell ref="D24:E24"/>
    <mergeCell ref="B22:C22"/>
    <mergeCell ref="D22:E22"/>
    <mergeCell ref="F21:K21"/>
    <mergeCell ref="B23:C23"/>
    <mergeCell ref="D23:E23"/>
    <mergeCell ref="B21:C21"/>
    <mergeCell ref="D21:E21"/>
    <mergeCell ref="F6:J6"/>
    <mergeCell ref="F38:K38"/>
    <mergeCell ref="F39:K39"/>
    <mergeCell ref="B38:C38"/>
    <mergeCell ref="D38:E38"/>
    <mergeCell ref="B39:C39"/>
    <mergeCell ref="D39:E39"/>
    <mergeCell ref="F33:K33"/>
    <mergeCell ref="B37:C37"/>
    <mergeCell ref="D37:E37"/>
    <mergeCell ref="F36:K36"/>
    <mergeCell ref="F37:K37"/>
    <mergeCell ref="F34:K34"/>
    <mergeCell ref="F35:K35"/>
    <mergeCell ref="B36:C36"/>
    <mergeCell ref="D36:E36"/>
    <mergeCell ref="B34:C34"/>
    <mergeCell ref="D33:E33"/>
    <mergeCell ref="D34:E34"/>
    <mergeCell ref="B35:C35"/>
    <mergeCell ref="D35:E35"/>
    <mergeCell ref="B33:C33"/>
    <mergeCell ref="B47:C47"/>
    <mergeCell ref="B48:C48"/>
    <mergeCell ref="B44:C44"/>
    <mergeCell ref="F40:K40"/>
    <mergeCell ref="F41:K41"/>
    <mergeCell ref="B40:C40"/>
    <mergeCell ref="D40:E40"/>
    <mergeCell ref="B41:C41"/>
    <mergeCell ref="D41:E41"/>
    <mergeCell ref="D44:E44"/>
    <mergeCell ref="B45:C45"/>
    <mergeCell ref="F43:K43"/>
    <mergeCell ref="F42:K42"/>
    <mergeCell ref="B43:C43"/>
    <mergeCell ref="D43:E43"/>
    <mergeCell ref="B42:C42"/>
    <mergeCell ref="D42:E42"/>
    <mergeCell ref="B46:C46"/>
    <mergeCell ref="F44:K44"/>
  </mergeCells>
  <phoneticPr fontId="1" type="noConversion"/>
  <pageMargins left="0.49" right="0.75" top="1" bottom="0.74" header="0.5" footer="0.5"/>
  <pageSetup paperSize="9" scale="92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8"/>
  <sheetViews>
    <sheetView topLeftCell="A45" zoomScaleNormal="100" workbookViewId="0">
      <selection activeCell="F8" sqref="F8:I8"/>
    </sheetView>
  </sheetViews>
  <sheetFormatPr defaultColWidth="9.109375" defaultRowHeight="13.2" x14ac:dyDescent="0.25"/>
  <cols>
    <col min="1" max="1" width="14.88671875" style="21" customWidth="1"/>
    <col min="2" max="2" width="5.88671875" style="21" customWidth="1"/>
    <col min="3" max="3" width="5.109375" style="21" customWidth="1"/>
    <col min="4" max="4" width="5.33203125" style="21" customWidth="1"/>
    <col min="5" max="5" width="5.44140625" style="21" customWidth="1"/>
    <col min="6" max="6" width="5" style="21" customWidth="1"/>
    <col min="7" max="7" width="5.109375" style="21" customWidth="1"/>
    <col min="8" max="8" width="5.33203125" style="20" customWidth="1"/>
    <col min="9" max="9" width="5.5546875" style="20" customWidth="1"/>
    <col min="10" max="10" width="18.5546875" style="20" customWidth="1"/>
    <col min="11" max="11" width="5.109375" style="20" customWidth="1"/>
    <col min="12" max="16384" width="9.109375" style="21"/>
  </cols>
  <sheetData>
    <row r="1" spans="1:11" ht="18" customHeight="1" x14ac:dyDescent="0.2">
      <c r="A1" s="80" t="s">
        <v>78</v>
      </c>
      <c r="B1" s="446"/>
      <c r="C1" s="446"/>
      <c r="D1" s="446"/>
      <c r="E1" s="446"/>
      <c r="F1" s="446"/>
      <c r="G1" s="446"/>
      <c r="H1" s="446"/>
      <c r="I1" s="446"/>
      <c r="J1" s="446"/>
      <c r="K1" s="447"/>
    </row>
    <row r="2" spans="1:11" ht="18" customHeight="1" x14ac:dyDescent="0.2">
      <c r="A2" s="81"/>
      <c r="B2" s="448"/>
      <c r="C2" s="448"/>
      <c r="D2" s="448"/>
      <c r="E2" s="448"/>
      <c r="F2" s="448"/>
      <c r="G2" s="448"/>
      <c r="H2" s="448"/>
      <c r="I2" s="448"/>
      <c r="J2" s="448"/>
      <c r="K2" s="449"/>
    </row>
    <row r="3" spans="1:11" s="22" customFormat="1" ht="10.199999999999999" x14ac:dyDescent="0.2">
      <c r="A3" s="82"/>
      <c r="B3" s="7"/>
      <c r="C3" s="7"/>
      <c r="D3" s="7"/>
      <c r="E3" s="7"/>
      <c r="F3" s="7"/>
      <c r="G3" s="7"/>
      <c r="H3" s="7"/>
      <c r="I3" s="7"/>
      <c r="J3" s="7"/>
      <c r="K3" s="83"/>
    </row>
    <row r="4" spans="1:11" s="22" customFormat="1" x14ac:dyDescent="0.25">
      <c r="A4" s="82"/>
      <c r="B4" s="9" t="s">
        <v>0</v>
      </c>
      <c r="C4" s="9"/>
      <c r="D4" s="2"/>
      <c r="E4" s="2"/>
      <c r="F4" s="156" t="s">
        <v>76</v>
      </c>
      <c r="G4" s="156"/>
      <c r="H4" s="156"/>
      <c r="I4" s="156"/>
      <c r="J4" s="156"/>
      <c r="K4" s="99"/>
    </row>
    <row r="5" spans="1:11" s="22" customFormat="1" x14ac:dyDescent="0.25">
      <c r="A5" s="82"/>
      <c r="B5" s="5"/>
      <c r="C5" s="5"/>
      <c r="D5" s="5"/>
      <c r="E5" s="5"/>
      <c r="F5" s="5"/>
      <c r="G5" s="5"/>
      <c r="H5" s="8"/>
      <c r="I5" s="8"/>
      <c r="J5" s="8"/>
      <c r="K5" s="83"/>
    </row>
    <row r="6" spans="1:11" s="22" customFormat="1" x14ac:dyDescent="0.25">
      <c r="A6" s="82"/>
      <c r="B6" s="9" t="s">
        <v>1</v>
      </c>
      <c r="C6" s="9"/>
      <c r="D6" s="2"/>
      <c r="E6" s="2"/>
      <c r="F6" s="438">
        <f>TimeSheet!E3</f>
        <v>0</v>
      </c>
      <c r="G6" s="438"/>
      <c r="H6" s="438"/>
      <c r="I6" s="438"/>
      <c r="J6" s="438"/>
      <c r="K6" s="83"/>
    </row>
    <row r="7" spans="1:11" s="22" customFormat="1" x14ac:dyDescent="0.25">
      <c r="A7" s="82"/>
      <c r="B7" s="5"/>
      <c r="C7" s="5"/>
      <c r="D7" s="2"/>
      <c r="E7" s="2"/>
      <c r="F7" s="2"/>
      <c r="G7" s="2"/>
      <c r="H7" s="8"/>
      <c r="I7" s="8"/>
      <c r="J7" s="8"/>
      <c r="K7" s="83"/>
    </row>
    <row r="8" spans="1:11" s="22" customFormat="1" x14ac:dyDescent="0.25">
      <c r="A8" s="82"/>
      <c r="B8" s="9" t="s">
        <v>2</v>
      </c>
      <c r="C8" s="9"/>
      <c r="D8" s="2"/>
      <c r="E8" s="2"/>
      <c r="F8" s="439"/>
      <c r="G8" s="438"/>
      <c r="H8" s="438"/>
      <c r="I8" s="438"/>
      <c r="J8" s="8"/>
      <c r="K8" s="83"/>
    </row>
    <row r="9" spans="1:11" s="22" customFormat="1" x14ac:dyDescent="0.25">
      <c r="A9" s="82"/>
      <c r="B9" s="9"/>
      <c r="C9" s="9"/>
      <c r="D9" s="2"/>
      <c r="E9" s="2"/>
      <c r="F9" s="2"/>
      <c r="G9" s="2"/>
      <c r="H9" s="8"/>
      <c r="I9" s="8"/>
      <c r="J9" s="8"/>
      <c r="K9" s="83"/>
    </row>
    <row r="10" spans="1:11" s="22" customFormat="1" x14ac:dyDescent="0.25">
      <c r="A10" s="82"/>
      <c r="B10" s="9" t="s">
        <v>3</v>
      </c>
      <c r="C10" s="9"/>
      <c r="D10" s="2"/>
      <c r="E10" s="2"/>
      <c r="F10" s="438">
        <f>TimeSheet!F5</f>
        <v>0</v>
      </c>
      <c r="G10" s="438"/>
      <c r="H10" s="8"/>
      <c r="I10" s="8"/>
      <c r="J10" s="8"/>
      <c r="K10" s="83"/>
    </row>
    <row r="11" spans="1:11" x14ac:dyDescent="0.25">
      <c r="A11" s="81"/>
      <c r="B11" s="10"/>
      <c r="C11" s="10"/>
      <c r="D11" s="10"/>
      <c r="E11" s="10"/>
      <c r="F11" s="10"/>
      <c r="G11" s="10"/>
      <c r="H11" s="5"/>
      <c r="I11" s="5"/>
      <c r="J11" s="5"/>
      <c r="K11" s="100"/>
    </row>
    <row r="12" spans="1:11" ht="12.75" customHeight="1" x14ac:dyDescent="0.2">
      <c r="A12" s="423" t="s">
        <v>4</v>
      </c>
      <c r="B12" s="425" t="s">
        <v>30</v>
      </c>
      <c r="C12" s="425"/>
      <c r="D12" s="425" t="s">
        <v>5</v>
      </c>
      <c r="E12" s="425"/>
      <c r="F12" s="451" t="s">
        <v>12</v>
      </c>
      <c r="G12" s="451"/>
      <c r="H12" s="451"/>
      <c r="I12" s="451"/>
      <c r="J12" s="451"/>
      <c r="K12" s="452"/>
    </row>
    <row r="13" spans="1:11" ht="10.199999999999999" x14ac:dyDescent="0.2">
      <c r="A13" s="424"/>
      <c r="B13" s="425"/>
      <c r="C13" s="425"/>
      <c r="D13" s="425"/>
      <c r="E13" s="425"/>
      <c r="F13" s="451"/>
      <c r="G13" s="451"/>
      <c r="H13" s="451"/>
      <c r="I13" s="451"/>
      <c r="J13" s="451"/>
      <c r="K13" s="452"/>
    </row>
    <row r="14" spans="1:11" ht="12.75" customHeight="1" x14ac:dyDescent="0.25">
      <c r="A14" s="86">
        <v>1</v>
      </c>
      <c r="B14" s="436">
        <f>IF(TimeSheet!$E9="JPCofund2",TimeSheet!$C9,IF(TimeSheet!$E10="JPCofund2",TimeSheet!$C10,IF(TimeSheet!$E11="JPCofund2",TimeSheet!$C11,0)))</f>
        <v>0</v>
      </c>
      <c r="C14" s="437"/>
      <c r="D14" s="431">
        <f>IF(TimeSheet!$E9="JPCofund2",TimeSheet!$D9,IF(TimeSheet!$E10="JPCofund2",TimeSheet!$D10,IF(TimeSheet!$E11="JPCofund2",TimeSheet!$D11,0)))</f>
        <v>0</v>
      </c>
      <c r="E14" s="432"/>
      <c r="F14" s="431">
        <f>IF(TimeSheet!$E9="JPCofund2",TimeSheet!$F9,IF(TimeSheet!$E10="JPCofund2",TimeSheet!$F10,IF(TimeSheet!$E11="JPCofund2",TimeSheet!$F11,0)))</f>
        <v>0</v>
      </c>
      <c r="G14" s="433"/>
      <c r="H14" s="435"/>
      <c r="I14" s="435"/>
      <c r="J14" s="435"/>
      <c r="K14" s="450"/>
    </row>
    <row r="15" spans="1:11" x14ac:dyDescent="0.25">
      <c r="A15" s="86">
        <f>A14+1</f>
        <v>2</v>
      </c>
      <c r="B15" s="436">
        <f>IF(TimeSheet!$E12="JPCofund2",TimeSheet!$C12,IF(TimeSheet!$E13="JPCofund2",TimeSheet!$C13,IF(TimeSheet!$E14="JPCofund2",TimeSheet!$C14,0)))</f>
        <v>0</v>
      </c>
      <c r="C15" s="437"/>
      <c r="D15" s="431">
        <f>IF(TimeSheet!$E12="JPCofund2",TimeSheet!$D12,IF(TimeSheet!$E13="JPCofund2",TimeSheet!$D13,IF(TimeSheet!$E14="JPCofund2",TimeSheet!$D14,0)))</f>
        <v>0</v>
      </c>
      <c r="E15" s="432"/>
      <c r="F15" s="431">
        <f>IF(TimeSheet!$E12="JPCofund2",TimeSheet!$F12,IF(TimeSheet!$E13="JPCofund2",TimeSheet!$F13,IF(TimeSheet!$E14="JPCofund2",TimeSheet!$F14,0)))</f>
        <v>0</v>
      </c>
      <c r="G15" s="433"/>
      <c r="H15" s="435"/>
      <c r="I15" s="435"/>
      <c r="J15" s="435"/>
      <c r="K15" s="450"/>
    </row>
    <row r="16" spans="1:11" x14ac:dyDescent="0.25">
      <c r="A16" s="86">
        <f t="shared" ref="A16:A43" si="0">A15+1</f>
        <v>3</v>
      </c>
      <c r="B16" s="436">
        <f>IF(TimeSheet!$E15="JPCofund2",TimeSheet!$C15,IF(TimeSheet!$E16="JPCofund2",TimeSheet!$C16,IF(TimeSheet!$E17="JPCofund2",TimeSheet!$C17,0)))</f>
        <v>0</v>
      </c>
      <c r="C16" s="437"/>
      <c r="D16" s="431">
        <f>IF(TimeSheet!$E15="JPCofund2",TimeSheet!$D15,IF(TimeSheet!$E16="JPCofund2",TimeSheet!$D16,IF(TimeSheet!$E17="JPCofund2",TimeSheet!$D17,0)))</f>
        <v>0</v>
      </c>
      <c r="E16" s="432"/>
      <c r="F16" s="431">
        <f>IF(TimeSheet!$E15="JPCofund2",TimeSheet!$F15,IF(TimeSheet!$E16="JPCofund2",TimeSheet!$F16,IF(TimeSheet!$E17="JPCofund2",TimeSheet!$F17,0)))</f>
        <v>0</v>
      </c>
      <c r="G16" s="433"/>
      <c r="H16" s="435"/>
      <c r="I16" s="435"/>
      <c r="J16" s="435"/>
      <c r="K16" s="450"/>
    </row>
    <row r="17" spans="1:11" ht="10.199999999999999" x14ac:dyDescent="0.2">
      <c r="A17" s="86">
        <f t="shared" si="0"/>
        <v>4</v>
      </c>
      <c r="B17" s="436">
        <f>IF(TimeSheet!$E18="JPCofund2",TimeSheet!C18,IF(TimeSheet!$E19="JPCofund2",TimeSheet!C19,IF(TimeSheet!$E20="JPCofund2",TimeSheet!C20,0)))</f>
        <v>0</v>
      </c>
      <c r="C17" s="437"/>
      <c r="D17" s="431">
        <f>IF(TimeSheet!$E18="JPCofund2",TimeSheet!D18,IF(TimeSheet!$E19="JPCofund2",TimeSheet!D19,IF(TimeSheet!$E20="JPCofund2",TimeSheet!D20,0)))</f>
        <v>0</v>
      </c>
      <c r="E17" s="432"/>
      <c r="F17" s="434">
        <f>IF(TimeSheet!$E18="JPCofund2",TimeSheet!$F18,IF(TimeSheet!$E19="JPCofund2",TimeSheet!$F19,IF(TimeSheet!$E20="JPCofund2",TimeSheet!$F20,0)))</f>
        <v>0</v>
      </c>
      <c r="G17" s="434"/>
      <c r="H17" s="434"/>
      <c r="I17" s="434"/>
      <c r="J17" s="434"/>
      <c r="K17" s="453"/>
    </row>
    <row r="18" spans="1:11" x14ac:dyDescent="0.25">
      <c r="A18" s="86">
        <f t="shared" si="0"/>
        <v>5</v>
      </c>
      <c r="B18" s="436">
        <f>IF(TimeSheet!$E21="JPCofund2",TimeSheet!C21,IF(TimeSheet!$E22="JPCofund2",TimeSheet!C22,IF(TimeSheet!$E23="JPCofund2",TimeSheet!C23,0)))</f>
        <v>0</v>
      </c>
      <c r="C18" s="437"/>
      <c r="D18" s="431">
        <f>IF(TimeSheet!$E21="JPCofund2",TimeSheet!D21,IF(TimeSheet!$E22="JPCofund2",TimeSheet!D22,IF(TimeSheet!$E23="JPCofund2",TimeSheet!D23,0)))</f>
        <v>0</v>
      </c>
      <c r="E18" s="432"/>
      <c r="F18" s="431">
        <f>IF(TimeSheet!$E21="JPCofund2",TimeSheet!F21,IF(TimeSheet!$E22="JPCofund2",TimeSheet!F23,IF(TimeSheet!$E23="JPCofund2",TimeSheet!#REF!,0)))</f>
        <v>0</v>
      </c>
      <c r="G18" s="433"/>
      <c r="H18" s="435"/>
      <c r="I18" s="435"/>
      <c r="J18" s="435"/>
      <c r="K18" s="450"/>
    </row>
    <row r="19" spans="1:11" ht="11.25" customHeight="1" x14ac:dyDescent="0.2">
      <c r="A19" s="86">
        <f t="shared" si="0"/>
        <v>6</v>
      </c>
      <c r="B19" s="436">
        <f>IF(TimeSheet!$E24="JPCofund2",TimeSheet!C24,IF(TimeSheet!$E25="JPCofund2",TimeSheet!C25,IF(TimeSheet!$D26="JPCofund2",TimeSheet!C26,0)))</f>
        <v>0</v>
      </c>
      <c r="C19" s="437"/>
      <c r="D19" s="431">
        <f>IF(TimeSheet!$E24="JPCofund2",TimeSheet!D24,IF(TimeSheet!$E25="JPCofund2",TimeSheet!D25,IF(TimeSheet!$E26="JPCofund2",TimeSheet!D26,0)))</f>
        <v>0</v>
      </c>
      <c r="E19" s="432"/>
      <c r="F19" s="431">
        <f>IF(TimeSheet!$E24="JPCofund2",TimeSheet!F24,IF(TimeSheet!$E25="JPCofund2",TimeSheet!F25,IF(TimeSheet!$E26="JPCofund2",TimeSheet!F26,0)))</f>
        <v>0</v>
      </c>
      <c r="G19" s="433"/>
      <c r="H19" s="433">
        <f>IF(TimeSheet!$E24="ERASynBio",TimeSheet!H24,IF(TimeSheet!$E25="ERASynBio",TimeSheet!H25,IF(TimeSheet!$E26="ERASynBio",TimeSheet!H26,0)))</f>
        <v>0</v>
      </c>
      <c r="I19" s="433"/>
      <c r="J19" s="433">
        <f>IF(TimeSheet!$E24="ERASynBio",TimeSheet!J24,IF(TimeSheet!$E25="ERASynBio",TimeSheet!J25,IF(TimeSheet!$E26="ERASynBio",TimeSheet!J26,0)))</f>
        <v>0</v>
      </c>
      <c r="K19" s="440"/>
    </row>
    <row r="20" spans="1:11" ht="10.199999999999999" x14ac:dyDescent="0.2">
      <c r="A20" s="86">
        <f t="shared" si="0"/>
        <v>7</v>
      </c>
      <c r="B20" s="436">
        <f>IF(TimeSheet!$E27="JPCofund2",TimeSheet!C27,IF(TimeSheet!$E28="JPCofund2",TimeSheet!C28,IF(TimeSheet!$E29="JPCofund2",TimeSheet!C29,0)))</f>
        <v>0</v>
      </c>
      <c r="C20" s="437"/>
      <c r="D20" s="431">
        <f>IF(TimeSheet!$E27="JPCofund2",TimeSheet!D27,IF(TimeSheet!$E28="JPCofund2",TimeSheet!D28,IF(TimeSheet!$E29="JPCofund2",TimeSheet!D29,0)))</f>
        <v>0</v>
      </c>
      <c r="E20" s="432"/>
      <c r="F20" s="431">
        <f>IF(TimeSheet!$E27="JPCofund2",TimeSheet!F27,IF(TimeSheet!$E28="JPCofund2",TimeSheet!F28,IF(TimeSheet!$E29="JPCofund2",TimeSheet!F29,0)))</f>
        <v>0</v>
      </c>
      <c r="G20" s="433"/>
      <c r="H20" s="433">
        <f>IF(TimeSheet!$E27="ERASynBio",TimeSheet!I27,IF(TimeSheet!$E28="ERASynBio",TimeSheet!I28,IF(TimeSheet!$E29="ERASynBio",TimeSheet!I29,0)))</f>
        <v>0</v>
      </c>
      <c r="I20" s="433"/>
      <c r="J20" s="433">
        <f>IF(TimeSheet!$E27="ERASynBio",TimeSheet!K27,IF(TimeSheet!$E28="ERASynBio",TimeSheet!K28,IF(TimeSheet!$E29="ERASynBio",TimeSheet!K29,0)))</f>
        <v>0</v>
      </c>
      <c r="K20" s="440"/>
    </row>
    <row r="21" spans="1:11" ht="10.199999999999999" x14ac:dyDescent="0.2">
      <c r="A21" s="86">
        <f t="shared" si="0"/>
        <v>8</v>
      </c>
      <c r="B21" s="436">
        <f>IF(TimeSheet!$E30="JPCofund2",TimeSheet!C30,IF(TimeSheet!$E31="JPCofund2",TimeSheet!C31,IF(TimeSheet!$E32="JPCofund2",TimeSheet!C32,0)))</f>
        <v>0</v>
      </c>
      <c r="C21" s="437"/>
      <c r="D21" s="431">
        <f>IF(TimeSheet!$E30="JPCofund2",TimeSheet!D30,IF(TimeSheet!$E31="JPCofund2",TimeSheet!D31,IF(TimeSheet!$E32="JPCofund2",TimeSheet!D32,0)))</f>
        <v>0</v>
      </c>
      <c r="E21" s="432"/>
      <c r="F21" s="431">
        <f>IF(TimeSheet!$E30="JPCofund2",TimeSheet!F30,IF(TimeSheet!$E31="JPCofund2",TimeSheet!F31,IF(TimeSheet!$E32="JPCofund2",TimeSheet!F32,0)))</f>
        <v>0</v>
      </c>
      <c r="G21" s="433"/>
      <c r="H21" s="433">
        <f>IF(TimeSheet!$E30="ERASynBio",TimeSheet!H30,IF(TimeSheet!$E31="ERASynBio",TimeSheet!H31,IF(TimeSheet!$E32="ERASynBio",TimeSheet!H32,0)))</f>
        <v>0</v>
      </c>
      <c r="I21" s="433"/>
      <c r="J21" s="433">
        <f>IF(TimeSheet!$E30="ERASynBio",TimeSheet!J30,IF(TimeSheet!$E31="ERASynBio",TimeSheet!J31,IF(TimeSheet!$E32="ERASynBio",TimeSheet!J32,0)))</f>
        <v>0</v>
      </c>
      <c r="K21" s="440"/>
    </row>
    <row r="22" spans="1:11" ht="10.199999999999999" x14ac:dyDescent="0.2">
      <c r="A22" s="86">
        <f t="shared" si="0"/>
        <v>9</v>
      </c>
      <c r="B22" s="436">
        <f>IF(TimeSheet!$E33="JPCofund2",TimeSheet!C33,IF(TimeSheet!$E34="JPCofund2",TimeSheet!C34,IF(TimeSheet!$E35="JPCofund2",TimeSheet!C35,0)))</f>
        <v>0</v>
      </c>
      <c r="C22" s="437"/>
      <c r="D22" s="431">
        <f>IF(TimeSheet!$E33="JPCofund2",TimeSheet!D33,IF(TimeSheet!$E34="JPCofund2",TimeSheet!D34,IF(TimeSheet!$E35="JPCofund2",TimeSheet!D35,0)))</f>
        <v>0</v>
      </c>
      <c r="E22" s="432"/>
      <c r="F22" s="431">
        <f>IF(TimeSheet!$E33="JPCofund2",TimeSheet!F33,IF(TimeSheet!$E34="JPCofund2",TimeSheet!F34,IF(TimeSheet!$E35="JPCofund2",TimeSheet!F35,0)))</f>
        <v>0</v>
      </c>
      <c r="G22" s="433"/>
      <c r="H22" s="433">
        <f>IF(TimeSheet!$E33="ERASynBio",TimeSheet!I33,IF(TimeSheet!$E34="ERASynBio",TimeSheet!I34,IF(TimeSheet!$E35="ERASynBio",TimeSheet!I35,0)))</f>
        <v>0</v>
      </c>
      <c r="I22" s="433"/>
      <c r="J22" s="433">
        <f>IF(TimeSheet!$E33="ERASynBio",TimeSheet!K33,IF(TimeSheet!$E34="ERASynBio",TimeSheet!K34,IF(TimeSheet!$E35="ERASynBio",TimeSheet!K35,0)))</f>
        <v>0</v>
      </c>
      <c r="K22" s="440"/>
    </row>
    <row r="23" spans="1:11" ht="10.199999999999999" x14ac:dyDescent="0.2">
      <c r="A23" s="86">
        <f t="shared" si="0"/>
        <v>10</v>
      </c>
      <c r="B23" s="436">
        <f>IF(TimeSheet!$E36="JPCofund2",TimeSheet!C36,IF(TimeSheet!$E37="JPCofund2",TimeSheet!C37,IF(TimeSheet!$E38="JPCofund2",TimeSheet!C38,0)))</f>
        <v>0</v>
      </c>
      <c r="C23" s="437"/>
      <c r="D23" s="431">
        <f>IF(TimeSheet!$E36="JPCofund2",TimeSheet!D36,IF(TimeSheet!$E37="JPCofund2",TimeSheet!D37,IF(TimeSheet!$E38="JPCofund2",TimeSheet!D38,0)))</f>
        <v>0</v>
      </c>
      <c r="E23" s="432"/>
      <c r="F23" s="431">
        <f>IF(TimeSheet!$E36="JPCofund2",TimeSheet!F36,IF(TimeSheet!$E37="JPCofund2",TimeSheet!F37,IF(TimeSheet!$E38="JPCofund2",TimeSheet!F38,0)))</f>
        <v>0</v>
      </c>
      <c r="G23" s="433"/>
      <c r="H23" s="433">
        <f>IF(TimeSheet!$E36="ERASynBio",TimeSheet!H36,IF(TimeSheet!$E37="ERASynBio",TimeSheet!H37,IF(TimeSheet!$E38="ERASynBio",TimeSheet!H38,0)))</f>
        <v>0</v>
      </c>
      <c r="I23" s="433"/>
      <c r="J23" s="433">
        <f>IF(TimeSheet!$E36="ERASynBio",TimeSheet!J36,IF(TimeSheet!$E37="ERASynBio",TimeSheet!J37,IF(TimeSheet!$E38="ERASynBio",TimeSheet!J38,0)))</f>
        <v>0</v>
      </c>
      <c r="K23" s="440"/>
    </row>
    <row r="24" spans="1:11" ht="10.199999999999999" x14ac:dyDescent="0.2">
      <c r="A24" s="86">
        <f t="shared" si="0"/>
        <v>11</v>
      </c>
      <c r="B24" s="436">
        <f>IF(TimeSheet!$E39="JPCofund2",TimeSheet!C39,IF(TimeSheet!$E40="JPCofund2",TimeSheet!C40,IF(TimeSheet!$E41="JPCofund2",TimeSheet!C41,0)))</f>
        <v>0</v>
      </c>
      <c r="C24" s="437"/>
      <c r="D24" s="431">
        <f>IF(TimeSheet!$E39="JPCofund2",TimeSheet!D39,IF(TimeSheet!$E40="JPCofund2",TimeSheet!D40,IF(TimeSheet!$E41="JPCofund2",TimeSheet!D41,0)))</f>
        <v>0</v>
      </c>
      <c r="E24" s="432"/>
      <c r="F24" s="431">
        <f>IF(TimeSheet!$E39="JPCofund2",TimeSheet!F39,IF(TimeSheet!$E40="JPCofund2",TimeSheet!F40,IF(TimeSheet!$E41="JPCofund2",TimeSheet!F41,0)))</f>
        <v>0</v>
      </c>
      <c r="G24" s="433"/>
      <c r="H24" s="433">
        <f>IF(TimeSheet!$E39="ERASynBio",TimeSheet!H39,IF(TimeSheet!$E40="ERASynBio",TimeSheet!H40,IF(TimeSheet!$E41="ERASynBio",TimeSheet!H41,0)))</f>
        <v>0</v>
      </c>
      <c r="I24" s="433"/>
      <c r="J24" s="433">
        <f>IF(TimeSheet!$E39="ERASynBio",TimeSheet!J39,IF(TimeSheet!$E40="ERASynBio",TimeSheet!J40,IF(TimeSheet!$E41="ERASynBio",TimeSheet!J41,0)))</f>
        <v>0</v>
      </c>
      <c r="K24" s="440"/>
    </row>
    <row r="25" spans="1:11" ht="11.25" customHeight="1" x14ac:dyDescent="0.2">
      <c r="A25" s="86">
        <f t="shared" si="0"/>
        <v>12</v>
      </c>
      <c r="B25" s="436">
        <f>IF(TimeSheet!$E42="JPCofund2",TimeSheet!C42,IF(TimeSheet!$E43="JPCofund2",TimeSheet!C43,IF(TimeSheet!$E44="JPCofund2",TimeSheet!C44,0)))</f>
        <v>0</v>
      </c>
      <c r="C25" s="437"/>
      <c r="D25" s="431">
        <f>IF(TimeSheet!$E42="JPCofund2",TimeSheet!D42,IF(TimeSheet!$E43="JPCofund2",TimeSheet!D43,IF(TimeSheet!$E44="JPCofund2",TimeSheet!D44,0)))</f>
        <v>0</v>
      </c>
      <c r="E25" s="432"/>
      <c r="F25" s="431">
        <f>IF(TimeSheet!$E42="JPCofund2",TimeSheet!F42,IF(TimeSheet!$E43="JPCofund2",TimeSheet!F43,IF(TimeSheet!$E44="JPCofund2",TimeSheet!F44,0)))</f>
        <v>0</v>
      </c>
      <c r="G25" s="433"/>
      <c r="H25" s="433">
        <f>IF(TimeSheet!$E42="ERASynBio",TimeSheet!H42,IF(TimeSheet!$E43="ERASynBio",TimeSheet!H43,IF(TimeSheet!$E44="ERASynBio",TimeSheet!H44,0)))</f>
        <v>0</v>
      </c>
      <c r="I25" s="433"/>
      <c r="J25" s="433">
        <f>IF(TimeSheet!$E42="ERASynBio",TimeSheet!J42,IF(TimeSheet!$E43="ERASynBio",TimeSheet!J43,IF(TimeSheet!$E44="ERASynBio",TimeSheet!J44,0)))</f>
        <v>0</v>
      </c>
      <c r="K25" s="440"/>
    </row>
    <row r="26" spans="1:11" ht="11.25" customHeight="1" x14ac:dyDescent="0.2">
      <c r="A26" s="86">
        <f t="shared" si="0"/>
        <v>13</v>
      </c>
      <c r="B26" s="436">
        <f>IF(TimeSheet!$E45="JPCofund2",TimeSheet!C45,IF(TimeSheet!$E46="JPCofund2",TimeSheet!C46,IF(TimeSheet!$E47="JPCofund2",TimeSheet!C47,0)))</f>
        <v>0</v>
      </c>
      <c r="C26" s="437"/>
      <c r="D26" s="431">
        <f>IF(TimeSheet!$E45="JPCofund2",TimeSheet!D45,IF(TimeSheet!$E46="JPCofund2",TimeSheet!D46,IF(TimeSheet!$E47="JPCofund2",TimeSheet!D47,0)))</f>
        <v>0</v>
      </c>
      <c r="E26" s="432"/>
      <c r="F26" s="431">
        <f>IF(TimeSheet!$E45="JPCofund2",TimeSheet!F45,IF(TimeSheet!$E46="JPCofund2",TimeSheet!F46,IF(TimeSheet!$E47="JPCofund2",TimeSheet!F47,0)))</f>
        <v>0</v>
      </c>
      <c r="G26" s="433"/>
      <c r="H26" s="433">
        <f>IF(TimeSheet!$E45="ERASynBio",TimeSheet!H45,IF(TimeSheet!$E46="ERASynBio",TimeSheet!H46,IF(TimeSheet!$E47="ERASynBio",TimeSheet!H47,0)))</f>
        <v>0</v>
      </c>
      <c r="I26" s="433"/>
      <c r="J26" s="433">
        <f>IF(TimeSheet!$E45="ERASynBio",TimeSheet!J45,IF(TimeSheet!$E46="ERASynBio",TimeSheet!J46,IF(TimeSheet!$E47="ERASynBio",TimeSheet!J47,0)))</f>
        <v>0</v>
      </c>
      <c r="K26" s="440"/>
    </row>
    <row r="27" spans="1:11" ht="10.199999999999999" x14ac:dyDescent="0.2">
      <c r="A27" s="86">
        <f t="shared" si="0"/>
        <v>14</v>
      </c>
      <c r="B27" s="436">
        <f>IF(TimeSheet!$E48="JPCofund2",TimeSheet!C48,IF(TimeSheet!$E49="JPCofund2",TimeSheet!C49,IF(TimeSheet!$E50="JPCofund2",TimeSheet!C50,0)))</f>
        <v>0</v>
      </c>
      <c r="C27" s="437"/>
      <c r="D27" s="431">
        <f>IF(TimeSheet!$E48="JPCofund2",TimeSheet!D48,IF(TimeSheet!$E49="JPCofund2",TimeSheet!D49,IF(TimeSheet!$E50="JPCofund2",TimeSheet!D50,0)))</f>
        <v>0</v>
      </c>
      <c r="E27" s="432"/>
      <c r="F27" s="431">
        <f>IF(TimeSheet!$E48="JPCofund2",TimeSheet!F48,IF(TimeSheet!$E49="JPCofund2",TimeSheet!F49,IF(TimeSheet!$E50="JPCofund2",TimeSheet!F50,0)))</f>
        <v>0</v>
      </c>
      <c r="G27" s="433"/>
      <c r="H27" s="433">
        <f>IF(TimeSheet!$E48="ERASynBio",TimeSheet!H48,IF(TimeSheet!$E49="ERASynBio",TimeSheet!H49,IF(TimeSheet!$E50="ERASynBio",TimeSheet!H50,0)))</f>
        <v>0</v>
      </c>
      <c r="I27" s="433"/>
      <c r="J27" s="433">
        <f>IF(TimeSheet!$E48="ERASynBio",TimeSheet!J48,IF(TimeSheet!$E49="ERASynBio",TimeSheet!J49,IF(TimeSheet!$E50="ERASynBio",TimeSheet!J50,0)))</f>
        <v>0</v>
      </c>
      <c r="K27" s="440"/>
    </row>
    <row r="28" spans="1:11" ht="10.199999999999999" x14ac:dyDescent="0.2">
      <c r="A28" s="86">
        <f t="shared" si="0"/>
        <v>15</v>
      </c>
      <c r="B28" s="436">
        <f>IF(TimeSheet!$E51="JPCofund2",TimeSheet!C51,IF(TimeSheet!$E52="JPCofund2",TimeSheet!C52,IF(TimeSheet!$E53="JPCofund2",TimeSheet!C53,0)))</f>
        <v>0</v>
      </c>
      <c r="C28" s="437"/>
      <c r="D28" s="431">
        <f>IF(TimeSheet!$E51="JPCofund2",TimeSheet!D51,IF(TimeSheet!$E52="JPCofund2",TimeSheet!D52,IF(TimeSheet!$E53="JPCofund2",TimeSheet!D53,0)))</f>
        <v>0</v>
      </c>
      <c r="E28" s="432"/>
      <c r="F28" s="431">
        <f>IF(TimeSheet!$E51="JPCofund2",TimeSheet!F51,IF(TimeSheet!$E52="JPCofund2",TimeSheet!F52,IF(TimeSheet!$E53="JPCofund2",TimeSheet!F53,0)))</f>
        <v>0</v>
      </c>
      <c r="G28" s="433"/>
      <c r="H28" s="433">
        <f>IF(TimeSheet!$E51="ERASynBio",TimeSheet!H51,IF(TimeSheet!$E52="ERASynBio",TimeSheet!H52,IF(TimeSheet!$E53="ERASynBio",TimeSheet!H53,0)))</f>
        <v>0</v>
      </c>
      <c r="I28" s="433"/>
      <c r="J28" s="433">
        <f>IF(TimeSheet!$E51="ERASynBio",TimeSheet!J51,IF(TimeSheet!$E52="ERASynBio",TimeSheet!J52,IF(TimeSheet!$E53="ERASynBio",TimeSheet!J53,0)))</f>
        <v>0</v>
      </c>
      <c r="K28" s="440"/>
    </row>
    <row r="29" spans="1:11" ht="10.199999999999999" x14ac:dyDescent="0.2">
      <c r="A29" s="86">
        <f t="shared" si="0"/>
        <v>16</v>
      </c>
      <c r="B29" s="436">
        <f>IF(TimeSheet!$E54="JPCofund2",TimeSheet!C54,IF(TimeSheet!$E55="JPCofund2",TimeSheet!C55,IF(TimeSheet!$E56="JPCofund2",TimeSheet!C56,0)))</f>
        <v>0</v>
      </c>
      <c r="C29" s="437"/>
      <c r="D29" s="431">
        <f>IF(TimeSheet!$E54="JPCofund2",TimeSheet!D54,IF(TimeSheet!$E55="JPCofund2",TimeSheet!D55,IF(TimeSheet!$E56="JPCofund2",TimeSheet!D56,0)))</f>
        <v>0</v>
      </c>
      <c r="E29" s="432"/>
      <c r="F29" s="431">
        <f>IF(TimeSheet!$E54="JPCofund2",TimeSheet!F54,IF(TimeSheet!$E55="JPCofund2",TimeSheet!F55,IF(TimeSheet!$E56="JPCofund2",TimeSheet!F56,0)))</f>
        <v>0</v>
      </c>
      <c r="G29" s="433"/>
      <c r="H29" s="433">
        <f>IF(TimeSheet!$E54="ERASynBio",TimeSheet!H54,IF(TimeSheet!$E55="ERASynBio",TimeSheet!H55,IF(TimeSheet!$E56="ERASynBio",TimeSheet!H56,0)))</f>
        <v>0</v>
      </c>
      <c r="I29" s="433"/>
      <c r="J29" s="433">
        <f>IF(TimeSheet!$E54="ERASynBio",TimeSheet!J54,IF(TimeSheet!$E55="ERASynBio",TimeSheet!J55,IF(TimeSheet!$E56="ERASynBio",TimeSheet!J56,0)))</f>
        <v>0</v>
      </c>
      <c r="K29" s="440"/>
    </row>
    <row r="30" spans="1:11" ht="10.199999999999999" x14ac:dyDescent="0.2">
      <c r="A30" s="86">
        <f t="shared" si="0"/>
        <v>17</v>
      </c>
      <c r="B30" s="436">
        <f>IF(TimeSheet!$E57="JPCofund2",TimeSheet!C57,IF(TimeSheet!$E58="JPCofund2",TimeSheet!C58,IF(TimeSheet!$E59="JPCofund2",TimeSheet!C59,0)))</f>
        <v>0</v>
      </c>
      <c r="C30" s="437"/>
      <c r="D30" s="431">
        <f>IF(TimeSheet!$E57="JPCofund2",TimeSheet!D57,IF(TimeSheet!$E58="JPCofund2",TimeSheet!D58,IF(TimeSheet!$E59="JPCofund2",TimeSheet!D59,0)))</f>
        <v>0</v>
      </c>
      <c r="E30" s="432"/>
      <c r="F30" s="431">
        <f>IF(TimeSheet!$E57="JPCofund2",TimeSheet!F57,IF(TimeSheet!$E58="JPCofund2",TimeSheet!F58,IF(TimeSheet!$E59="JPCofund2",TimeSheet!F59,0)))</f>
        <v>0</v>
      </c>
      <c r="G30" s="433"/>
      <c r="H30" s="433">
        <f>IF(TimeSheet!$E57="ERASynBio",TimeSheet!H57,IF(TimeSheet!$E58="ERASynBio",TimeSheet!H58,IF(TimeSheet!$E59="ERASynBio",TimeSheet!H59,0)))</f>
        <v>0</v>
      </c>
      <c r="I30" s="433"/>
      <c r="J30" s="433">
        <f>IF(TimeSheet!$E57="ERASynBio",TimeSheet!J57,IF(TimeSheet!$E58="ERASynBio",TimeSheet!J58,IF(TimeSheet!$E59="ERASynBio",TimeSheet!J59,0)))</f>
        <v>0</v>
      </c>
      <c r="K30" s="440"/>
    </row>
    <row r="31" spans="1:11" ht="10.199999999999999" x14ac:dyDescent="0.2">
      <c r="A31" s="86">
        <f t="shared" si="0"/>
        <v>18</v>
      </c>
      <c r="B31" s="406">
        <f>IF(TimeSheet!$E60="JPCofund2",TimeSheet!C60,IF(TimeSheet!$E61="JPCofund2",TimeSheet!C61,IF(TimeSheet!$E62="JPCofund2",TimeSheet!C62,0)))</f>
        <v>0</v>
      </c>
      <c r="C31" s="407"/>
      <c r="D31" s="403">
        <f>IF(TimeSheet!$E60="JPCofund2",TimeSheet!D60,IF(TimeSheet!$E61="JPCofund2",TimeSheet!D61,IF(TimeSheet!$E62="JPCofund2",TimeSheet!D62,0)))</f>
        <v>0</v>
      </c>
      <c r="E31" s="408"/>
      <c r="F31" s="417">
        <f>IF(TimeSheet!$E60="JPCofund2",TimeSheet!$F60,IF(TimeSheet!$E61="JPCofund2",TimeSheet!$F61,IF(TimeSheet!$E62="JPCofund2",TimeSheet!$F62,0)))</f>
        <v>0</v>
      </c>
      <c r="G31" s="417"/>
      <c r="H31" s="417"/>
      <c r="I31" s="417"/>
      <c r="J31" s="417"/>
      <c r="K31" s="418"/>
    </row>
    <row r="32" spans="1:11" ht="10.199999999999999" x14ac:dyDescent="0.2">
      <c r="A32" s="86">
        <f t="shared" si="0"/>
        <v>19</v>
      </c>
      <c r="B32" s="406">
        <f>IF(TimeSheet!$E63="JPCofund2",TimeSheet!C63,IF(TimeSheet!$E64="JPCofund2",TimeSheet!C64,IF(TimeSheet!$E65="JPCofund2",TimeSheet!C65,0)))</f>
        <v>0</v>
      </c>
      <c r="C32" s="407"/>
      <c r="D32" s="403">
        <f>IF(TimeSheet!$E63="JPCofund2",TimeSheet!D63,IF(TimeSheet!$E64="JPCofund2",TimeSheet!D64,IF(TimeSheet!$E65="JPCofund2",TimeSheet!D65,0)))</f>
        <v>0</v>
      </c>
      <c r="E32" s="408"/>
      <c r="F32" s="417">
        <f>IF(TimeSheet!$E63="JPCofund2",TimeSheet!$F63,IF(TimeSheet!$E64="JPCofund2",TimeSheet!$F64,IF(TimeSheet!$E65="JPCofund2",TimeSheet!$F641,0)))</f>
        <v>0</v>
      </c>
      <c r="G32" s="417"/>
      <c r="H32" s="417"/>
      <c r="I32" s="417"/>
      <c r="J32" s="417"/>
      <c r="K32" s="418"/>
    </row>
    <row r="33" spans="1:11" ht="10.199999999999999" x14ac:dyDescent="0.2">
      <c r="A33" s="86">
        <f t="shared" si="0"/>
        <v>20</v>
      </c>
      <c r="B33" s="406">
        <f>IF(TimeSheet!$E66="JPCofund2",TimeSheet!C66,IF(TimeSheet!$E67="JPCofund2",TimeSheet!C67,IF(TimeSheet!$E68="JPCofund2",TimeSheet!C68,0)))</f>
        <v>0</v>
      </c>
      <c r="C33" s="407"/>
      <c r="D33" s="403">
        <f>IF(TimeSheet!$E66="JPCofund2",TimeSheet!D66,IF(TimeSheet!$E67="JPCofund2",TimeSheet!D67,IF(TimeSheet!$E68="JPCofund2",TimeSheet!D68,0)))</f>
        <v>0</v>
      </c>
      <c r="E33" s="408"/>
      <c r="F33" s="417">
        <f>IF(TimeSheet!$E65="JPCofund2",TimeSheet!$F65,IF(TimeSheet!$E66="JPCofund2",TimeSheet!$F66,IF(TimeSheet!$E67="JPCofund2",TimeSheet!$F67,0)))</f>
        <v>0</v>
      </c>
      <c r="G33" s="417"/>
      <c r="H33" s="417"/>
      <c r="I33" s="417"/>
      <c r="J33" s="417"/>
      <c r="K33" s="418"/>
    </row>
    <row r="34" spans="1:11" ht="10.199999999999999" x14ac:dyDescent="0.2">
      <c r="A34" s="86">
        <f t="shared" si="0"/>
        <v>21</v>
      </c>
      <c r="B34" s="406">
        <f>IF(TimeSheet!$E69="JPCofund2",TimeSheet!C69,IF(TimeSheet!$E70="JPCofund2",TimeSheet!C70,IF(TimeSheet!$E71="JPCofund2",TimeSheet!C71,0)))</f>
        <v>0</v>
      </c>
      <c r="C34" s="407"/>
      <c r="D34" s="403">
        <f>IF(TimeSheet!$E69="JPCofund2",TimeSheet!D69,IF(TimeSheet!$E70="JPCofund2",TimeSheet!D70,IF(TimeSheet!$E71="JPCofund2",TimeSheet!D71,0)))</f>
        <v>0</v>
      </c>
      <c r="E34" s="408"/>
      <c r="F34" s="417">
        <f>IF(TimeSheet!$E69="JPCofund2",TimeSheet!$F69,IF(TimeSheet!$E70="JPCofund2",TimeSheet!#REF!,IF(TimeSheet!$E71="JPCofund2",TimeSheet!$F71,0)))</f>
        <v>0</v>
      </c>
      <c r="G34" s="417"/>
      <c r="H34" s="417"/>
      <c r="I34" s="417"/>
      <c r="J34" s="417"/>
      <c r="K34" s="418"/>
    </row>
    <row r="35" spans="1:11" ht="10.199999999999999" x14ac:dyDescent="0.2">
      <c r="A35" s="86">
        <f t="shared" si="0"/>
        <v>22</v>
      </c>
      <c r="B35" s="406">
        <f>IF(TimeSheet!$E72="JPCofund2",TimeSheet!C72,IF(TimeSheet!$E73="JPCofund2",TimeSheet!C73,IF(TimeSheet!$E74="JPCofund2",TimeSheet!C74,0)))</f>
        <v>0</v>
      </c>
      <c r="C35" s="407"/>
      <c r="D35" s="403">
        <f>IF(TimeSheet!$E72="JPCofund2",TimeSheet!D72,IF(TimeSheet!$E73="JPCofund2",TimeSheet!D73,IF(TimeSheet!$E74="JPCofund2",TimeSheet!D74,0)))</f>
        <v>0</v>
      </c>
      <c r="E35" s="408"/>
      <c r="F35" s="403">
        <f>IF(TimeSheet!$E72="JPCofund2",TimeSheet!F72,IF(TimeSheet!$E73="JPCofund2",TimeSheet!F73,IF(TimeSheet!$E74="JPCofund2",TimeSheet!F74,0)))</f>
        <v>0</v>
      </c>
      <c r="G35" s="404"/>
      <c r="H35" s="404">
        <f>IF(TimeSheet!$E72="ERASynBio",TimeSheet!H72,IF(TimeSheet!$E73="ERASynBio",TimeSheet!H73,IF(TimeSheet!$E74="ERASynBio",TimeSheet!H74,0)))</f>
        <v>0</v>
      </c>
      <c r="I35" s="404"/>
      <c r="J35" s="404">
        <f>IF(TimeSheet!$E72="ERASynBio",TimeSheet!J72,IF(TimeSheet!$E73="ERASynBio",TimeSheet!J73,IF(TimeSheet!$E74="ERASynBio",TimeSheet!J74,0)))</f>
        <v>0</v>
      </c>
      <c r="K35" s="405"/>
    </row>
    <row r="36" spans="1:11" ht="10.199999999999999" x14ac:dyDescent="0.2">
      <c r="A36" s="86">
        <f t="shared" si="0"/>
        <v>23</v>
      </c>
      <c r="B36" s="406">
        <f>IF(TimeSheet!$E75="JPCofund2",TimeSheet!C75,IF(TimeSheet!$E76="JPCofund2",TimeSheet!C76,IF(TimeSheet!$E77="JPCofund2",TimeSheet!C77,0)))</f>
        <v>0</v>
      </c>
      <c r="C36" s="407"/>
      <c r="D36" s="403">
        <f>IF(TimeSheet!$E75="JPCofund2",TimeSheet!D75,IF(TimeSheet!$E76="JPCofund2",TimeSheet!D76,IF(TimeSheet!$E77="JPCofund2",TimeSheet!D77,0)))</f>
        <v>0</v>
      </c>
      <c r="E36" s="408"/>
      <c r="F36" s="403">
        <f>IF(TimeSheet!$E75="JPCofund2",TimeSheet!F75,IF(TimeSheet!$E76="JPCofund2",TimeSheet!F76,IF(TimeSheet!$E77="JPCofund2",TimeSheet!F77,0)))</f>
        <v>0</v>
      </c>
      <c r="G36" s="404"/>
      <c r="H36" s="404">
        <f>IF(TimeSheet!$E75="ERASynBio",TimeSheet!H75,IF(TimeSheet!$E76="ERASynBio",TimeSheet!H76,IF(TimeSheet!$E77="ERASynBio",TimeSheet!H77,0)))</f>
        <v>0</v>
      </c>
      <c r="I36" s="404"/>
      <c r="J36" s="404">
        <f>IF(TimeSheet!$E75="ERASynBio",TimeSheet!J75,IF(TimeSheet!$E76="ERASynBio",TimeSheet!J76,IF(TimeSheet!$E77="ERASynBio",TimeSheet!J77,0)))</f>
        <v>0</v>
      </c>
      <c r="K36" s="405"/>
    </row>
    <row r="37" spans="1:11" ht="10.199999999999999" x14ac:dyDescent="0.2">
      <c r="A37" s="86">
        <f t="shared" si="0"/>
        <v>24</v>
      </c>
      <c r="B37" s="406">
        <f>IF(TimeSheet!$E78="JPCofund2",TimeSheet!C78,IF(TimeSheet!$E79="JPCofund2",TimeSheet!$C79,IF(TimeSheet!$E80="JPCofund2",TimeSheet!C80,0)))</f>
        <v>0</v>
      </c>
      <c r="C37" s="407"/>
      <c r="D37" s="403">
        <f>IF(TimeSheet!$E78="JPCofund2",TimeSheet!D78,IF(TimeSheet!$E79="JPCofund2",TimeSheet!$D79,IF(TimeSheet!$E80="JPCofund2",TimeSheet!D80,0)))</f>
        <v>0</v>
      </c>
      <c r="E37" s="408"/>
      <c r="F37" s="403">
        <f>IF(TimeSheet!$E78="JPCofund2",TimeSheet!F78,IF(TimeSheet!$E79="JPCofund2",TimeSheet!F79,IF(TimeSheet!$E80="JPCofund2",TimeSheet!F80,0)))</f>
        <v>0</v>
      </c>
      <c r="G37" s="404"/>
      <c r="H37" s="404">
        <f>IF(TimeSheet!$E76="ERASynBio",TimeSheet!H76,IF(TimeSheet!$E77="ERASynBio",TimeSheet!H77,IF(TimeSheet!$E78="ERASynBio",TimeSheet!H78,0)))</f>
        <v>0</v>
      </c>
      <c r="I37" s="404"/>
      <c r="J37" s="404">
        <f>IF(TimeSheet!$E76="ERASynBio",TimeSheet!J76,IF(TimeSheet!$E77="ERASynBio",TimeSheet!J77,IF(TimeSheet!$E78="ERASynBio",TimeSheet!J78,0)))</f>
        <v>0</v>
      </c>
      <c r="K37" s="405"/>
    </row>
    <row r="38" spans="1:11" ht="10.199999999999999" x14ac:dyDescent="0.2">
      <c r="A38" s="86">
        <f>A37+1</f>
        <v>25</v>
      </c>
      <c r="B38" s="406">
        <f>IF(TimeSheet!$E81="JPCofund2",TimeSheet!C81,IF(TimeSheet!$E82="JPCofund2",TimeSheet!C82,IF(TimeSheet!$E83="JPCofund2",TimeSheet!C83,0)))</f>
        <v>0</v>
      </c>
      <c r="C38" s="407"/>
      <c r="D38" s="403">
        <f>IF(TimeSheet!$E81="JPCofund2",TimeSheet!D81,IF(TimeSheet!$E82="JPCofund2",TimeSheet!D82,IF(TimeSheet!$E83="JPCofund2",TimeSheet!D83,0)))</f>
        <v>0</v>
      </c>
      <c r="E38" s="408"/>
      <c r="F38" s="403">
        <f>IF(TimeSheet!$E81="JPCofund2",TimeSheet!F81,IF(TimeSheet!$E82="JPCofund2",TimeSheet!F82,IF(TimeSheet!$E83="JPCofund2",TimeSheet!F83,0)))</f>
        <v>0</v>
      </c>
      <c r="G38" s="404"/>
      <c r="H38" s="404">
        <f>IF(TimeSheet!$E81="ERASynBio",TimeSheet!H81,IF(TimeSheet!$E82="ERASynBio",TimeSheet!H82,IF(TimeSheet!$E83="ERASynBio",TimeSheet!H83,0)))</f>
        <v>0</v>
      </c>
      <c r="I38" s="404"/>
      <c r="J38" s="404">
        <f>IF(TimeSheet!$E81="ERASynBio",TimeSheet!J81,IF(TimeSheet!$E82="ERASynBio",TimeSheet!J82,IF(TimeSheet!$E83="ERASynBio",TimeSheet!J83,0)))</f>
        <v>0</v>
      </c>
      <c r="K38" s="405"/>
    </row>
    <row r="39" spans="1:11" ht="10.199999999999999" x14ac:dyDescent="0.2">
      <c r="A39" s="86">
        <f t="shared" si="0"/>
        <v>26</v>
      </c>
      <c r="B39" s="406">
        <f>IF(TimeSheet!$E84="JPCofund2",TimeSheet!C84,IF(TimeSheet!$E85="JPCofund2",TimeSheet!C85,IF(TimeSheet!$E86="JPCofund2",TimeSheet!C86,0)))</f>
        <v>0</v>
      </c>
      <c r="C39" s="407"/>
      <c r="D39" s="403">
        <f>IF(TimeSheet!$E84="JPCofund2",TimeSheet!D84,IF(TimeSheet!$E85="JPCofund2",TimeSheet!D85,IF(TimeSheet!$E86="JPCofund2",TimeSheet!D86,0)))</f>
        <v>0</v>
      </c>
      <c r="E39" s="408"/>
      <c r="F39" s="403">
        <f>IF(TimeSheet!$E84="JPCofund2",TimeSheet!F84,IF(TimeSheet!$E85="JPCofund2",TimeSheet!F85,IF(TimeSheet!$E86="JPCofund2",TimeSheet!F86,0)))</f>
        <v>0</v>
      </c>
      <c r="G39" s="404"/>
      <c r="H39" s="404">
        <f>IF(TimeSheet!$E84="ERASynBio",TimeSheet!H84,IF(TimeSheet!$E85="ERASynBio",TimeSheet!H85,IF(TimeSheet!$E86="ERASynBio",TimeSheet!H86,0)))</f>
        <v>0</v>
      </c>
      <c r="I39" s="404"/>
      <c r="J39" s="404">
        <f>IF(TimeSheet!$E84="ERASynBio",TimeSheet!J84,IF(TimeSheet!$E85="ERASynBio",TimeSheet!J85,IF(TimeSheet!$E86="ERASynBio",TimeSheet!J86,0)))</f>
        <v>0</v>
      </c>
      <c r="K39" s="405"/>
    </row>
    <row r="40" spans="1:11" ht="10.199999999999999" x14ac:dyDescent="0.2">
      <c r="A40" s="86">
        <f t="shared" si="0"/>
        <v>27</v>
      </c>
      <c r="B40" s="406">
        <f>IF(TimeSheet!$E87="JPCofund2",TimeSheet!C87,IF(TimeSheet!$E88="JPCofund2",TimeSheet!C88,IF(TimeSheet!$E89="JPCofund2",TimeSheet!C89,0)))</f>
        <v>0</v>
      </c>
      <c r="C40" s="407"/>
      <c r="D40" s="403">
        <f>IF(TimeSheet!$E87="JPCofund2",TimeSheet!D87,IF(TimeSheet!$E88="JPCofund2",TimeSheet!D88,IF(TimeSheet!$E89="JPCofund2",TimeSheet!D89,0)))</f>
        <v>0</v>
      </c>
      <c r="E40" s="408"/>
      <c r="F40" s="403">
        <f>IF(TimeSheet!$E87="JPCofund2",TimeSheet!F87,IF(TimeSheet!$E88="JPCofund2",TimeSheet!F88,IF(TimeSheet!$E89="JPCofund2",TimeSheet!F89,0)))</f>
        <v>0</v>
      </c>
      <c r="G40" s="404"/>
      <c r="H40" s="404">
        <f>IF(TimeSheet!$E87="ERASynBio",TimeSheet!H87,IF(TimeSheet!$E88="ERASynBio",TimeSheet!H88,IF(TimeSheet!$E89="ERASynBio",TimeSheet!H89,0)))</f>
        <v>0</v>
      </c>
      <c r="I40" s="404"/>
      <c r="J40" s="404">
        <f>IF(TimeSheet!$E87="ERASynBio",TimeSheet!J87,IF(TimeSheet!$E88="ERASynBio",TimeSheet!J88,IF(TimeSheet!$E89="ERASynBio",TimeSheet!J89,0)))</f>
        <v>0</v>
      </c>
      <c r="K40" s="405"/>
    </row>
    <row r="41" spans="1:11" ht="10.199999999999999" x14ac:dyDescent="0.2">
      <c r="A41" s="86">
        <f t="shared" si="0"/>
        <v>28</v>
      </c>
      <c r="B41" s="406">
        <f>IF(TimeSheet!$E90="JPCofund2",TimeSheet!C90,IF(TimeSheet!$E91="JPCofund2",TimeSheet!C91,IF(TimeSheet!$E92="JPCofund2",TimeSheet!C92,0)))</f>
        <v>0</v>
      </c>
      <c r="C41" s="407"/>
      <c r="D41" s="403">
        <f>IF(TimeSheet!$E90="JPCofund2",TimeSheet!D90,IF(TimeSheet!$E91="JPCofund2",TimeSheet!D91,IF(TimeSheet!$E92="JPCofund2",TimeSheet!D92,0)))</f>
        <v>0</v>
      </c>
      <c r="E41" s="408"/>
      <c r="F41" s="403">
        <f>IF(TimeSheet!$E90="JPCofund2",TimeSheet!F90,IF(TimeSheet!$E91="JPCofund2",TimeSheet!F70,IF(TimeSheet!$E92="JPCofund2",TimeSheet!F92,0)))</f>
        <v>0</v>
      </c>
      <c r="G41" s="404"/>
      <c r="H41" s="404">
        <f>IF(TimeSheet!$E90="ERASynBio",TimeSheet!H90,IF(TimeSheet!$E91="ERASynBio",TimeSheet!H91,IF(TimeSheet!$E92="ERASynBio",TimeSheet!H92,0)))</f>
        <v>0</v>
      </c>
      <c r="I41" s="404"/>
      <c r="J41" s="404">
        <f>IF(TimeSheet!$E90="ERASynBio",TimeSheet!J90,IF(TimeSheet!$E91="ERASynBio",TimeSheet!J91,IF(TimeSheet!$E92="ERASynBio",TimeSheet!J92,0)))</f>
        <v>0</v>
      </c>
      <c r="K41" s="405"/>
    </row>
    <row r="42" spans="1:11" ht="10.199999999999999" x14ac:dyDescent="0.2">
      <c r="A42" s="86">
        <f>A41+1</f>
        <v>29</v>
      </c>
      <c r="B42" s="406">
        <f>IF(TimeSheet!$E93="JPCofund2",TimeSheet!C93,IF(TimeSheet!$E94="JPCofund2",TimeSheet!C94,IF(TimeSheet!$E95="JPCofund2",TimeSheet!C95,0)))</f>
        <v>0</v>
      </c>
      <c r="C42" s="407"/>
      <c r="D42" s="403">
        <f>IF(TimeSheet!$E93="JPCofund2",TimeSheet!D93,IF(TimeSheet!$E94="JPCofund2",TimeSheet!D94,IF(TimeSheet!$E95="JPCofund2",TimeSheet!D95,0)))</f>
        <v>0</v>
      </c>
      <c r="E42" s="408"/>
      <c r="F42" s="403">
        <f>IF(TimeSheet!$E93="JPCofund2",TimeSheet!F93,IF(TimeSheet!$E94="JPCofund2",TimeSheet!F94,IF(TimeSheet!$E95="JPCofund2",TimeSheet!F95,0)))</f>
        <v>0</v>
      </c>
      <c r="G42" s="404"/>
      <c r="H42" s="404">
        <f>IF(TimeSheet!$E93="ERASynBio",TimeSheet!H93,IF(TimeSheet!$E94="ERASynBio",TimeSheet!H94,IF(TimeSheet!$E95="ERASynBio",TimeSheet!H95,0)))</f>
        <v>0</v>
      </c>
      <c r="I42" s="404"/>
      <c r="J42" s="404">
        <f>IF(TimeSheet!$E93="ERASynBio",TimeSheet!J93,IF(TimeSheet!$E94="ERASynBio",TimeSheet!J94,IF(TimeSheet!$E95="ERASynBio",TimeSheet!J95,0)))</f>
        <v>0</v>
      </c>
      <c r="K42" s="405"/>
    </row>
    <row r="43" spans="1:11" ht="10.199999999999999" x14ac:dyDescent="0.2">
      <c r="A43" s="86">
        <f t="shared" si="0"/>
        <v>30</v>
      </c>
      <c r="B43" s="406">
        <f>IF(TimeSheet!$E96="JPCofund2",TimeSheet!C96,IF(TimeSheet!$E97="JPCofund2",TimeSheet!C97,IF(TimeSheet!$E98="JPCofund2",TimeSheet!C98,0)))</f>
        <v>0</v>
      </c>
      <c r="C43" s="407"/>
      <c r="D43" s="403">
        <f>IF(TimeSheet!$E96="JPCofund2",TimeSheet!D96,IF(TimeSheet!$E97="JPCofund2",TimeSheet!D97,IF(TimeSheet!$E98="JPCofund2",TimeSheet!D98,0)))</f>
        <v>0</v>
      </c>
      <c r="E43" s="408"/>
      <c r="F43" s="403">
        <f>IF(TimeSheet!$E96="JPCofund2",TimeSheet!F96,IF(TimeSheet!$E97="JPCofund2",TimeSheet!F97,IF(TimeSheet!$E98="JPCofund2",TimeSheet!F98,0)))</f>
        <v>0</v>
      </c>
      <c r="G43" s="404"/>
      <c r="H43" s="404">
        <f>IF(TimeSheet!$E96="ERASynBio",TimeSheet!H96,IF(TimeSheet!$E97="ERASynBio",TimeSheet!H97,IF(TimeSheet!$E98="ERASynBio",TimeSheet!H98,0)))</f>
        <v>0</v>
      </c>
      <c r="I43" s="404"/>
      <c r="J43" s="404">
        <f>IF(TimeSheet!$E96="ERASynBio",TimeSheet!J96,IF(TimeSheet!$E97="ERASynBio",TimeSheet!J97,IF(TimeSheet!$E98="ERASynBio",TimeSheet!J98,0)))</f>
        <v>0</v>
      </c>
      <c r="K43" s="405"/>
    </row>
    <row r="44" spans="1:11" ht="11.25" customHeight="1" x14ac:dyDescent="0.2">
      <c r="A44" s="86">
        <f>A43+1</f>
        <v>31</v>
      </c>
      <c r="B44" s="406">
        <f>IF(TimeSheet!$E99="JPCofund2",TimeSheet!C99,IF(TimeSheet!$E100="JPCofund2",TimeSheet!C100,IF(TimeSheet!$E101="JPCofund2",TimeSheet!C101,0)))</f>
        <v>0</v>
      </c>
      <c r="C44" s="407"/>
      <c r="D44" s="403">
        <f>IF(TimeSheet!$E99="JPCofund2",TimeSheet!D99,IF(TimeSheet!$E100="JPCofund2",TimeSheet!D100,IF(TimeSheet!$E101="JPCofund2",TimeSheet!D101,0)))</f>
        <v>0</v>
      </c>
      <c r="E44" s="408"/>
      <c r="F44" s="417">
        <f>IF(TimeSheet!$E99="JPCofund2",TimeSheet!$F99,IF(TimeSheet!$E100="JPCofund2",TimeSheet!$F100,IF(TimeSheet!$E101="JPCofund2",TimeSheet!$F101,0)))</f>
        <v>0</v>
      </c>
      <c r="G44" s="417"/>
      <c r="H44" s="417"/>
      <c r="I44" s="417"/>
      <c r="J44" s="417"/>
      <c r="K44" s="418"/>
    </row>
    <row r="45" spans="1:11" ht="20.399999999999999" x14ac:dyDescent="0.2">
      <c r="A45" s="87" t="s">
        <v>68</v>
      </c>
      <c r="B45" s="444">
        <f>SUM(B14:C44)</f>
        <v>0</v>
      </c>
      <c r="C45" s="445"/>
      <c r="D45" s="16"/>
      <c r="E45" s="17"/>
      <c r="F45" s="11"/>
      <c r="G45" s="11"/>
      <c r="H45" s="11"/>
      <c r="I45" s="11"/>
      <c r="J45" s="11"/>
      <c r="K45" s="85"/>
    </row>
    <row r="46" spans="1:11" ht="20.399999999999999" x14ac:dyDescent="0.2">
      <c r="A46" s="87" t="s">
        <v>67</v>
      </c>
      <c r="B46" s="413">
        <f>'Chargeable hours'!H23</f>
        <v>0</v>
      </c>
      <c r="C46" s="441"/>
      <c r="D46" s="18"/>
      <c r="E46" s="11"/>
      <c r="F46" s="11"/>
      <c r="G46" s="11"/>
      <c r="H46" s="11"/>
      <c r="I46" s="11"/>
      <c r="J46" s="11"/>
      <c r="K46" s="88"/>
    </row>
    <row r="47" spans="1:11" x14ac:dyDescent="0.25">
      <c r="A47" s="89" t="s">
        <v>9</v>
      </c>
      <c r="B47" s="413">
        <f>SUM(B45:C46)</f>
        <v>0</v>
      </c>
      <c r="C47" s="441"/>
      <c r="D47" s="10"/>
      <c r="E47" s="10"/>
      <c r="F47" s="5"/>
      <c r="G47" s="5"/>
      <c r="H47" s="5"/>
      <c r="I47" s="5"/>
      <c r="J47" s="10"/>
      <c r="K47" s="85"/>
    </row>
    <row r="48" spans="1:11" x14ac:dyDescent="0.25">
      <c r="A48" s="90" t="s">
        <v>28</v>
      </c>
      <c r="B48" s="442">
        <f>TimeSheet!C114</f>
        <v>0</v>
      </c>
      <c r="C48" s="443"/>
      <c r="D48" s="11"/>
      <c r="E48" s="11"/>
      <c r="F48" s="10"/>
      <c r="G48" s="10"/>
      <c r="H48" s="5"/>
      <c r="I48" s="5"/>
      <c r="J48" s="5"/>
      <c r="K48" s="100"/>
    </row>
    <row r="49" spans="1:11" x14ac:dyDescent="0.25">
      <c r="A49" s="91"/>
      <c r="B49" s="10"/>
      <c r="C49" s="10"/>
      <c r="D49" s="10"/>
      <c r="E49" s="10"/>
      <c r="F49" s="10"/>
      <c r="G49" s="10"/>
      <c r="H49" s="5"/>
      <c r="I49" s="5"/>
      <c r="J49" s="5"/>
      <c r="K49" s="100"/>
    </row>
    <row r="50" spans="1:11" x14ac:dyDescent="0.25">
      <c r="A50" s="92"/>
      <c r="B50" s="6" t="s">
        <v>21</v>
      </c>
      <c r="C50" s="6" t="s">
        <v>22</v>
      </c>
      <c r="D50" s="6" t="s">
        <v>23</v>
      </c>
      <c r="E50" s="6" t="s">
        <v>24</v>
      </c>
      <c r="F50" s="6" t="s">
        <v>25</v>
      </c>
      <c r="G50" s="6" t="s">
        <v>26</v>
      </c>
      <c r="H50" s="6" t="s">
        <v>27</v>
      </c>
      <c r="I50" s="5"/>
      <c r="J50" s="10"/>
      <c r="K50" s="101"/>
    </row>
    <row r="51" spans="1:11" x14ac:dyDescent="0.25">
      <c r="A51" s="93" t="s">
        <v>30</v>
      </c>
      <c r="B51" s="153">
        <f>Calc1!CC35</f>
        <v>0</v>
      </c>
      <c r="C51" s="153">
        <f>Calc1!CD35</f>
        <v>0</v>
      </c>
      <c r="D51" s="153">
        <f>Calc1!CE35</f>
        <v>0</v>
      </c>
      <c r="E51" s="153">
        <f>Calc1!CF35</f>
        <v>0</v>
      </c>
      <c r="F51" s="153">
        <f>Calc1!CG35</f>
        <v>0</v>
      </c>
      <c r="G51" s="153">
        <f>Calc1!CH35</f>
        <v>0</v>
      </c>
      <c r="H51" s="321">
        <f>Calc1!CI35</f>
        <v>0</v>
      </c>
      <c r="I51" s="5"/>
      <c r="J51" s="77"/>
      <c r="K51" s="106"/>
    </row>
    <row r="52" spans="1:11" ht="21" x14ac:dyDescent="0.25">
      <c r="A52" s="94" t="s">
        <v>49</v>
      </c>
      <c r="B52" s="153">
        <f>IF($B$55=0,0,B51/$B$55*$B$46)</f>
        <v>0</v>
      </c>
      <c r="C52" s="153">
        <f t="shared" ref="C52:H52" si="1">IF($B$55=0,0,C51/$B$55*$B$46)</f>
        <v>0</v>
      </c>
      <c r="D52" s="153">
        <f t="shared" si="1"/>
        <v>0</v>
      </c>
      <c r="E52" s="153">
        <f t="shared" si="1"/>
        <v>0</v>
      </c>
      <c r="F52" s="153">
        <f t="shared" si="1"/>
        <v>0</v>
      </c>
      <c r="G52" s="153">
        <f t="shared" si="1"/>
        <v>0</v>
      </c>
      <c r="H52" s="321">
        <f t="shared" si="1"/>
        <v>0</v>
      </c>
      <c r="I52" s="5"/>
      <c r="J52" s="77"/>
      <c r="K52" s="106"/>
    </row>
    <row r="53" spans="1:11" x14ac:dyDescent="0.25">
      <c r="A53" s="94" t="s">
        <v>46</v>
      </c>
      <c r="B53" s="154">
        <f t="shared" ref="B53:H53" si="2">SUM(B51:B52)</f>
        <v>0</v>
      </c>
      <c r="C53" s="154">
        <f t="shared" si="2"/>
        <v>0</v>
      </c>
      <c r="D53" s="154">
        <f t="shared" si="2"/>
        <v>0</v>
      </c>
      <c r="E53" s="154">
        <f t="shared" si="2"/>
        <v>0</v>
      </c>
      <c r="F53" s="154">
        <f t="shared" si="2"/>
        <v>0</v>
      </c>
      <c r="G53" s="154">
        <f t="shared" si="2"/>
        <v>0</v>
      </c>
      <c r="H53" s="322">
        <f t="shared" si="2"/>
        <v>0</v>
      </c>
      <c r="I53" s="5"/>
      <c r="J53" s="77"/>
      <c r="K53" s="106"/>
    </row>
    <row r="54" spans="1:11" x14ac:dyDescent="0.25">
      <c r="A54" s="94" t="s">
        <v>32</v>
      </c>
      <c r="B54" s="153">
        <f>IF($B$47=0,0,B51/$B$48)</f>
        <v>0</v>
      </c>
      <c r="C54" s="153">
        <f t="shared" ref="C54:H54" si="3">IF($B$47=0,0,C51/$B$48)</f>
        <v>0</v>
      </c>
      <c r="D54" s="153">
        <f t="shared" si="3"/>
        <v>0</v>
      </c>
      <c r="E54" s="153">
        <f t="shared" si="3"/>
        <v>0</v>
      </c>
      <c r="F54" s="153">
        <f t="shared" si="3"/>
        <v>0</v>
      </c>
      <c r="G54" s="153">
        <f t="shared" si="3"/>
        <v>0</v>
      </c>
      <c r="H54" s="321">
        <f t="shared" si="3"/>
        <v>0</v>
      </c>
      <c r="I54" s="5"/>
      <c r="J54" s="5"/>
      <c r="K54" s="88"/>
    </row>
    <row r="55" spans="1:11" ht="20.399999999999999" x14ac:dyDescent="0.2">
      <c r="A55" s="95" t="s">
        <v>71</v>
      </c>
      <c r="B55" s="11">
        <f>SUM(B51:G51)</f>
        <v>0</v>
      </c>
      <c r="C55" s="11"/>
      <c r="D55" s="11"/>
      <c r="E55" s="11"/>
      <c r="F55" s="11"/>
      <c r="G55" s="11"/>
      <c r="H55" s="11"/>
      <c r="I55" s="11"/>
      <c r="J55" s="11"/>
      <c r="K55" s="88"/>
    </row>
    <row r="56" spans="1:11" ht="10.199999999999999" x14ac:dyDescent="0.2">
      <c r="A56" s="95" t="s">
        <v>60</v>
      </c>
      <c r="B56" s="38">
        <f>SUM(B53:G53)</f>
        <v>0</v>
      </c>
      <c r="C56" s="11"/>
      <c r="D56" s="11"/>
      <c r="E56" s="11"/>
      <c r="F56" s="11"/>
      <c r="G56" s="11"/>
      <c r="H56" s="11"/>
      <c r="I56" s="11"/>
      <c r="J56" s="11"/>
      <c r="K56" s="109"/>
    </row>
    <row r="57" spans="1:11" ht="13.8" thickBot="1" x14ac:dyDescent="0.3">
      <c r="A57" s="96"/>
      <c r="B57" s="97"/>
      <c r="C57" s="97"/>
      <c r="D57" s="97"/>
      <c r="E57" s="97"/>
      <c r="F57" s="97"/>
      <c r="G57" s="97"/>
      <c r="H57" s="23"/>
      <c r="I57" s="23"/>
      <c r="J57" s="23"/>
      <c r="K57" s="111"/>
    </row>
    <row r="58" spans="1:11" x14ac:dyDescent="0.25">
      <c r="A58" s="5"/>
      <c r="B58" s="10"/>
      <c r="C58" s="10"/>
      <c r="D58" s="10"/>
      <c r="E58" s="10"/>
      <c r="F58" s="10"/>
      <c r="G58" s="10"/>
      <c r="H58" s="5"/>
      <c r="I58" s="5"/>
      <c r="J58" s="5"/>
      <c r="K58" s="5"/>
    </row>
  </sheetData>
  <mergeCells count="105">
    <mergeCell ref="B26:C26"/>
    <mergeCell ref="B27:C27"/>
    <mergeCell ref="D27:E27"/>
    <mergeCell ref="B25:C25"/>
    <mergeCell ref="D25:E25"/>
    <mergeCell ref="D26:E26"/>
    <mergeCell ref="D32:E32"/>
    <mergeCell ref="B30:C30"/>
    <mergeCell ref="D30:E30"/>
    <mergeCell ref="B29:C29"/>
    <mergeCell ref="D29:E29"/>
    <mergeCell ref="B31:C31"/>
    <mergeCell ref="D31:E31"/>
    <mergeCell ref="B28:C28"/>
    <mergeCell ref="D28:E28"/>
    <mergeCell ref="B32:C32"/>
    <mergeCell ref="F6:J6"/>
    <mergeCell ref="F8:I8"/>
    <mergeCell ref="B16:C16"/>
    <mergeCell ref="D16:E16"/>
    <mergeCell ref="D20:E20"/>
    <mergeCell ref="B18:C18"/>
    <mergeCell ref="B19:C19"/>
    <mergeCell ref="D19:E19"/>
    <mergeCell ref="B17:C17"/>
    <mergeCell ref="D17:E17"/>
    <mergeCell ref="B15:C15"/>
    <mergeCell ref="D15:E15"/>
    <mergeCell ref="B14:C14"/>
    <mergeCell ref="F10:G10"/>
    <mergeCell ref="B20:C20"/>
    <mergeCell ref="F18:K18"/>
    <mergeCell ref="F19:K19"/>
    <mergeCell ref="F20:K20"/>
    <mergeCell ref="B1:K2"/>
    <mergeCell ref="D33:E33"/>
    <mergeCell ref="D34:E34"/>
    <mergeCell ref="B35:C35"/>
    <mergeCell ref="D35:E35"/>
    <mergeCell ref="B33:C33"/>
    <mergeCell ref="F14:K14"/>
    <mergeCell ref="F15:K15"/>
    <mergeCell ref="A12:A13"/>
    <mergeCell ref="B12:C13"/>
    <mergeCell ref="D12:E13"/>
    <mergeCell ref="F12:K13"/>
    <mergeCell ref="D18:E18"/>
    <mergeCell ref="D14:E14"/>
    <mergeCell ref="B24:C24"/>
    <mergeCell ref="D24:E24"/>
    <mergeCell ref="B22:C22"/>
    <mergeCell ref="D22:E22"/>
    <mergeCell ref="B23:C23"/>
    <mergeCell ref="D23:E23"/>
    <mergeCell ref="B21:C21"/>
    <mergeCell ref="D21:E21"/>
    <mergeCell ref="F16:K16"/>
    <mergeCell ref="F17:K17"/>
    <mergeCell ref="B38:C38"/>
    <mergeCell ref="D38:E38"/>
    <mergeCell ref="B39:C39"/>
    <mergeCell ref="D39:E39"/>
    <mergeCell ref="B37:C37"/>
    <mergeCell ref="D37:E37"/>
    <mergeCell ref="B36:C36"/>
    <mergeCell ref="D36:E36"/>
    <mergeCell ref="B34:C34"/>
    <mergeCell ref="B47:C47"/>
    <mergeCell ref="B48:C48"/>
    <mergeCell ref="B44:C44"/>
    <mergeCell ref="B40:C40"/>
    <mergeCell ref="D40:E40"/>
    <mergeCell ref="B41:C41"/>
    <mergeCell ref="D41:E41"/>
    <mergeCell ref="D44:E44"/>
    <mergeCell ref="B45:C45"/>
    <mergeCell ref="B43:C43"/>
    <mergeCell ref="D43:E43"/>
    <mergeCell ref="B42:C42"/>
    <mergeCell ref="D42:E42"/>
    <mergeCell ref="B46:C46"/>
    <mergeCell ref="F21:K21"/>
    <mergeCell ref="F22:K22"/>
    <mergeCell ref="F23:K23"/>
    <mergeCell ref="F24:K24"/>
    <mergeCell ref="F25:K25"/>
    <mergeCell ref="F26:K26"/>
    <mergeCell ref="F27:K27"/>
    <mergeCell ref="F28:K28"/>
    <mergeCell ref="F29:K29"/>
    <mergeCell ref="F39:K39"/>
    <mergeCell ref="F40:K40"/>
    <mergeCell ref="F41:K41"/>
    <mergeCell ref="F42:K42"/>
    <mergeCell ref="F43:K43"/>
    <mergeCell ref="F44:K44"/>
    <mergeCell ref="F30:K30"/>
    <mergeCell ref="F31:K31"/>
    <mergeCell ref="F32:K32"/>
    <mergeCell ref="F33:K33"/>
    <mergeCell ref="F34:K34"/>
    <mergeCell ref="F35:K35"/>
    <mergeCell ref="F36:K36"/>
    <mergeCell ref="F37:K37"/>
    <mergeCell ref="F38:K38"/>
  </mergeCells>
  <phoneticPr fontId="1" type="noConversion"/>
  <pageMargins left="0.31" right="0.75" top="0.72" bottom="0.65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79998168889431442"/>
  </sheetPr>
  <dimension ref="A1:K57"/>
  <sheetViews>
    <sheetView zoomScaleNormal="100" workbookViewId="0">
      <selection activeCell="B1" sqref="B1:K2"/>
    </sheetView>
  </sheetViews>
  <sheetFormatPr defaultColWidth="9.109375" defaultRowHeight="13.2" x14ac:dyDescent="0.25"/>
  <cols>
    <col min="1" max="1" width="14.88671875" style="21" customWidth="1"/>
    <col min="2" max="2" width="4.88671875" style="21" customWidth="1"/>
    <col min="3" max="3" width="5.109375" style="21" customWidth="1"/>
    <col min="4" max="4" width="5.33203125" style="21" customWidth="1"/>
    <col min="5" max="5" width="5.44140625" style="21" customWidth="1"/>
    <col min="6" max="6" width="5" style="21" customWidth="1"/>
    <col min="7" max="7" width="5.109375" style="21" customWidth="1"/>
    <col min="8" max="8" width="5.33203125" style="20" customWidth="1"/>
    <col min="9" max="9" width="5.5546875" style="20" customWidth="1"/>
    <col min="10" max="10" width="23.44140625" style="20" customWidth="1"/>
    <col min="11" max="11" width="16.33203125" style="20" customWidth="1"/>
    <col min="12" max="16384" width="9.109375" style="21"/>
  </cols>
  <sheetData>
    <row r="1" spans="1:11" ht="18" customHeight="1" x14ac:dyDescent="0.2">
      <c r="A1" s="80" t="s">
        <v>78</v>
      </c>
      <c r="B1" s="421"/>
      <c r="C1" s="421"/>
      <c r="D1" s="421"/>
      <c r="E1" s="421"/>
      <c r="F1" s="421"/>
      <c r="G1" s="421"/>
      <c r="H1" s="421"/>
      <c r="I1" s="421"/>
      <c r="J1" s="421"/>
      <c r="K1" s="422"/>
    </row>
    <row r="2" spans="1:11" ht="18" customHeight="1" x14ac:dyDescent="0.2">
      <c r="A2" s="81"/>
      <c r="B2" s="421"/>
      <c r="C2" s="421"/>
      <c r="D2" s="421"/>
      <c r="E2" s="421"/>
      <c r="F2" s="421"/>
      <c r="G2" s="421"/>
      <c r="H2" s="421"/>
      <c r="I2" s="421"/>
      <c r="J2" s="421"/>
      <c r="K2" s="422"/>
    </row>
    <row r="3" spans="1:11" s="22" customFormat="1" ht="10.199999999999999" x14ac:dyDescent="0.2">
      <c r="A3" s="82"/>
      <c r="B3" s="7"/>
      <c r="C3" s="7"/>
      <c r="D3" s="7"/>
      <c r="E3" s="7"/>
      <c r="F3" s="7"/>
      <c r="G3" s="7"/>
      <c r="H3" s="7"/>
      <c r="I3" s="7"/>
      <c r="J3" s="7"/>
      <c r="K3" s="83"/>
    </row>
    <row r="4" spans="1:11" s="22" customFormat="1" x14ac:dyDescent="0.25">
      <c r="A4" s="82"/>
      <c r="B4" s="9" t="s">
        <v>0</v>
      </c>
      <c r="C4" s="9"/>
      <c r="D4" s="2"/>
      <c r="E4" s="2"/>
      <c r="F4" s="3" t="s">
        <v>76</v>
      </c>
      <c r="G4" s="3"/>
      <c r="H4" s="3"/>
      <c r="I4" s="3"/>
      <c r="J4" s="3"/>
      <c r="K4" s="99"/>
    </row>
    <row r="5" spans="1:11" s="22" customFormat="1" x14ac:dyDescent="0.25">
      <c r="A5" s="82"/>
      <c r="B5" s="5"/>
      <c r="C5" s="5"/>
      <c r="D5" s="5"/>
      <c r="E5" s="5"/>
      <c r="F5" s="5"/>
      <c r="G5" s="5"/>
      <c r="H5" s="8"/>
      <c r="I5" s="8"/>
      <c r="J5" s="8"/>
      <c r="K5" s="83"/>
    </row>
    <row r="6" spans="1:11" s="22" customFormat="1" x14ac:dyDescent="0.25">
      <c r="A6" s="82"/>
      <c r="B6" s="9" t="s">
        <v>1</v>
      </c>
      <c r="C6" s="9"/>
      <c r="D6" s="2"/>
      <c r="E6" s="2"/>
      <c r="F6" s="438">
        <f>TimeSheet!E3</f>
        <v>0</v>
      </c>
      <c r="G6" s="438"/>
      <c r="H6" s="438"/>
      <c r="I6" s="438"/>
      <c r="J6" s="438"/>
      <c r="K6" s="83"/>
    </row>
    <row r="7" spans="1:11" s="22" customFormat="1" x14ac:dyDescent="0.25">
      <c r="A7" s="82"/>
      <c r="B7" s="5"/>
      <c r="C7" s="5"/>
      <c r="D7" s="2"/>
      <c r="E7" s="2"/>
      <c r="F7" s="2"/>
      <c r="G7" s="2"/>
      <c r="H7" s="8"/>
      <c r="I7" s="8"/>
      <c r="J7" s="8"/>
      <c r="K7" s="83"/>
    </row>
    <row r="8" spans="1:11" s="22" customFormat="1" x14ac:dyDescent="0.25">
      <c r="A8" s="82"/>
      <c r="B8" s="9" t="s">
        <v>2</v>
      </c>
      <c r="C8" s="9"/>
      <c r="D8" s="2"/>
      <c r="E8" s="2"/>
      <c r="F8" s="439"/>
      <c r="G8" s="438"/>
      <c r="H8" s="438"/>
      <c r="I8" s="438"/>
      <c r="J8" s="8"/>
      <c r="K8" s="83"/>
    </row>
    <row r="9" spans="1:11" s="22" customFormat="1" x14ac:dyDescent="0.25">
      <c r="A9" s="82"/>
      <c r="B9" s="9"/>
      <c r="C9" s="9"/>
      <c r="D9" s="2"/>
      <c r="E9" s="2"/>
      <c r="F9" s="2"/>
      <c r="G9" s="2"/>
      <c r="H9" s="8"/>
      <c r="I9" s="8"/>
      <c r="J9" s="8"/>
      <c r="K9" s="83"/>
    </row>
    <row r="10" spans="1:11" s="22" customFormat="1" x14ac:dyDescent="0.25">
      <c r="A10" s="82"/>
      <c r="B10" s="9" t="s">
        <v>3</v>
      </c>
      <c r="C10" s="9"/>
      <c r="D10" s="2"/>
      <c r="E10" s="2"/>
      <c r="F10" s="438">
        <f>TimeSheet!F5</f>
        <v>0</v>
      </c>
      <c r="G10" s="438"/>
      <c r="H10" s="8"/>
      <c r="I10" s="8"/>
      <c r="J10" s="8"/>
      <c r="K10" s="83"/>
    </row>
    <row r="11" spans="1:11" x14ac:dyDescent="0.25">
      <c r="A11" s="81"/>
      <c r="B11" s="10"/>
      <c r="C11" s="10"/>
      <c r="D11" s="10"/>
      <c r="E11" s="10"/>
      <c r="F11" s="10"/>
      <c r="G11" s="10"/>
      <c r="H11" s="5"/>
      <c r="I11" s="5"/>
      <c r="J11" s="5"/>
      <c r="K11" s="100"/>
    </row>
    <row r="12" spans="1:11" ht="12.75" customHeight="1" x14ac:dyDescent="0.2">
      <c r="A12" s="423" t="s">
        <v>4</v>
      </c>
      <c r="B12" s="425" t="s">
        <v>30</v>
      </c>
      <c r="C12" s="425"/>
      <c r="D12" s="425" t="s">
        <v>5</v>
      </c>
      <c r="E12" s="425"/>
      <c r="F12" s="451" t="s">
        <v>12</v>
      </c>
      <c r="G12" s="451"/>
      <c r="H12" s="451"/>
      <c r="I12" s="451"/>
      <c r="J12" s="451"/>
      <c r="K12" s="452"/>
    </row>
    <row r="13" spans="1:11" ht="10.199999999999999" x14ac:dyDescent="0.2">
      <c r="A13" s="424"/>
      <c r="B13" s="425"/>
      <c r="C13" s="425"/>
      <c r="D13" s="425"/>
      <c r="E13" s="425"/>
      <c r="F13" s="451"/>
      <c r="G13" s="451"/>
      <c r="H13" s="451"/>
      <c r="I13" s="451"/>
      <c r="J13" s="451"/>
      <c r="K13" s="452"/>
    </row>
    <row r="14" spans="1:11" ht="12.75" customHeight="1" x14ac:dyDescent="0.25">
      <c r="A14" s="86">
        <v>1</v>
      </c>
      <c r="B14" s="436">
        <f>IF(TimeSheet!$E9="TRANSCAN2",TimeSheet!$C9,IF(TimeSheet!$E10="TRANSCAN2",TimeSheet!$C10,IF(TimeSheet!$E11="TRANSCAN2",TimeSheet!$C11,0)))</f>
        <v>0</v>
      </c>
      <c r="C14" s="437"/>
      <c r="D14" s="431">
        <f>IF(TimeSheet!$E9="TRANSCAN2",TimeSheet!$D9,IF(TimeSheet!$E10="TRANSCAN2",TimeSheet!$D10,IF(TimeSheet!$E11="TRANSCAN2",TimeSheet!$D11,0)))</f>
        <v>0</v>
      </c>
      <c r="E14" s="432"/>
      <c r="F14" s="431">
        <f>IF(TimeSheet!$E9="TRANSCAN2",TimeSheet!$F9,IF(TimeSheet!$E10="TRANSCAN2",TimeSheet!$F10,IF(TimeSheet!$E11="TRANSCAN2",TimeSheet!$F11,0)))</f>
        <v>0</v>
      </c>
      <c r="G14" s="433"/>
      <c r="H14" s="435"/>
      <c r="I14" s="435"/>
      <c r="J14" s="435"/>
      <c r="K14" s="450"/>
    </row>
    <row r="15" spans="1:11" x14ac:dyDescent="0.25">
      <c r="A15" s="86">
        <f>A14+1</f>
        <v>2</v>
      </c>
      <c r="B15" s="436">
        <f>IF(TimeSheet!$E12="TRANSCAN2",TimeSheet!$C12,IF(TimeSheet!$E13="TRANSCAN2",TimeSheet!$C13,IF(TimeSheet!$E14="TRANSCAN2",TimeSheet!$C14,0)))</f>
        <v>0</v>
      </c>
      <c r="C15" s="437"/>
      <c r="D15" s="431">
        <f>IF(TimeSheet!$E12="TRANSCAN2",TimeSheet!$D12,IF(TimeSheet!$E13="TRANSCAN2",TimeSheet!$D13,IF(TimeSheet!$E14="TRANSCAN2",TimeSheet!$D14,0)))</f>
        <v>0</v>
      </c>
      <c r="E15" s="432"/>
      <c r="F15" s="431">
        <f>IF(TimeSheet!$E12="TRANSCAN2",TimeSheet!$F12,IF(TimeSheet!$E13="TRANSCAN2",TimeSheet!$F13,IF(TimeSheet!$E14="TRANSCAN2",TimeSheet!$F14,0)))</f>
        <v>0</v>
      </c>
      <c r="G15" s="433"/>
      <c r="H15" s="435"/>
      <c r="I15" s="435"/>
      <c r="J15" s="435"/>
      <c r="K15" s="450"/>
    </row>
    <row r="16" spans="1:11" x14ac:dyDescent="0.25">
      <c r="A16" s="86">
        <f t="shared" ref="A16:A43" si="0">A15+1</f>
        <v>3</v>
      </c>
      <c r="B16" s="436">
        <f>IF(TimeSheet!$E15="TRANSCAN2",TimeSheet!C15,IF(TimeSheet!$E16="TRANSCAN2",TimeSheet!C16,IF(TimeSheet!$E17="TRANSCAN2",TimeSheet!C17,0)))</f>
        <v>0</v>
      </c>
      <c r="C16" s="437"/>
      <c r="D16" s="431">
        <f>IF(TimeSheet!$E15="TRANSCAN2",TimeSheet!$D15,IF(TimeSheet!$E16="TRANSCAN2",TimeSheet!$D16,IF(TimeSheet!$E17="TRANSCAN2",TimeSheet!$D17,0)))</f>
        <v>0</v>
      </c>
      <c r="E16" s="432"/>
      <c r="F16" s="431">
        <f>IF(TimeSheet!$E15="TRANSCAN2",TimeSheet!$F15,IF(TimeSheet!$E16="TRANSCAN2",TimeSheet!$F16,IF(TimeSheet!$E17="TRANSCAN2",TimeSheet!$F17,0)))</f>
        <v>0</v>
      </c>
      <c r="G16" s="433"/>
      <c r="H16" s="435"/>
      <c r="I16" s="435"/>
      <c r="J16" s="435"/>
      <c r="K16" s="450"/>
    </row>
    <row r="17" spans="1:11" ht="10.199999999999999" x14ac:dyDescent="0.2">
      <c r="A17" s="86">
        <f t="shared" si="0"/>
        <v>4</v>
      </c>
      <c r="B17" s="436">
        <f>IF(TimeSheet!$E18="TRANSCAN2",TimeSheet!C18,IF(TimeSheet!$E19="TRANSCAN2",TimeSheet!C19,IF(TimeSheet!$E20="TRANSCAN2",TimeSheet!C20,0)))</f>
        <v>0</v>
      </c>
      <c r="C17" s="437"/>
      <c r="D17" s="431">
        <f>IF(TimeSheet!$E18="TRANSCAN2",TimeSheet!D18,IF(TimeSheet!$E19="TRANSCAN2",TimeSheet!D19,IF(TimeSheet!$E20="TRANSCAN2",TimeSheet!D20,0)))</f>
        <v>0</v>
      </c>
      <c r="E17" s="432"/>
      <c r="F17" s="434">
        <f>IF(TimeSheet!$E18="TRANSCAN2",TimeSheet!$F18,IF(TimeSheet!$E19="TRANSCAN2",TimeSheet!$F19,IF(TimeSheet!$E20="TRANSCAN2",TimeSheet!$F20,0)))</f>
        <v>0</v>
      </c>
      <c r="G17" s="434"/>
      <c r="H17" s="434"/>
      <c r="I17" s="434"/>
      <c r="J17" s="434"/>
      <c r="K17" s="453"/>
    </row>
    <row r="18" spans="1:11" x14ac:dyDescent="0.25">
      <c r="A18" s="86">
        <f t="shared" si="0"/>
        <v>5</v>
      </c>
      <c r="B18" s="436">
        <f>IF(TimeSheet!$E21="TRANSCAN2",TimeSheet!C21,IF(TimeSheet!$E22="TRANSCAN2",TimeSheet!C22,IF(TimeSheet!$E23="TRANSCAN2",TimeSheet!C23,0)))</f>
        <v>0</v>
      </c>
      <c r="C18" s="437"/>
      <c r="D18" s="431">
        <f>IF(TimeSheet!$E21="TRANSCAN2",TimeSheet!D21,IF(TimeSheet!$E22="TRANSCAN2",TimeSheet!D22,IF(TimeSheet!$E23="TRANSCAN2",TimeSheet!D23,0)))</f>
        <v>0</v>
      </c>
      <c r="E18" s="432"/>
      <c r="F18" s="431">
        <f>IF(TimeSheet!$E21="TRANSCAN2",TimeSheet!F21,IF(TimeSheet!$E22="TRANSCAN2",TimeSheet!F23,IF(TimeSheet!$E23="TRANSCAN2",TimeSheet!#REF!,0)))</f>
        <v>0</v>
      </c>
      <c r="G18" s="433"/>
      <c r="H18" s="435"/>
      <c r="I18" s="435"/>
      <c r="J18" s="435"/>
      <c r="K18" s="450"/>
    </row>
    <row r="19" spans="1:11" ht="10.199999999999999" x14ac:dyDescent="0.2">
      <c r="A19" s="86">
        <f t="shared" si="0"/>
        <v>6</v>
      </c>
      <c r="B19" s="436">
        <f>IF(TimeSheet!$E24="TRANSCAN2",TimeSheet!C24,IF(TimeSheet!$E25="TRANSCAN2",TimeSheet!C25,IF(TimeSheet!$D26="TRANSCAN2",TimeSheet!C26,0)))</f>
        <v>0</v>
      </c>
      <c r="C19" s="437"/>
      <c r="D19" s="431">
        <f>IF(TimeSheet!$E24="TRANSCAN2",TimeSheet!D24,IF(TimeSheet!$E25="TRANSCAN2",TimeSheet!D25,IF(TimeSheet!$E26="TRANSCAN2",TimeSheet!D26,0)))</f>
        <v>0</v>
      </c>
      <c r="E19" s="432"/>
      <c r="F19" s="431">
        <f>IF(TimeSheet!$E24="TRANSCAN2",TimeSheet!F24,IF(TimeSheet!$E25="TRANSCAN2",TimeSheet!F25,IF(TimeSheet!$E26="TRANSCAN2",TimeSheet!F26,0)))</f>
        <v>0</v>
      </c>
      <c r="G19" s="433"/>
      <c r="H19" s="433">
        <f>IF(TimeSheet!$E24="ERASynBio",TimeSheet!H24,IF(TimeSheet!$E25="ERASynBio",TimeSheet!H25,IF(TimeSheet!$E26="ERASynBio",TimeSheet!H26,0)))</f>
        <v>0</v>
      </c>
      <c r="I19" s="433"/>
      <c r="J19" s="433">
        <f>IF(TimeSheet!$E24="ERASynBio",TimeSheet!J24,IF(TimeSheet!$E25="ERASynBio",TimeSheet!J25,IF(TimeSheet!$E26="ERASynBio",TimeSheet!J26,0)))</f>
        <v>0</v>
      </c>
      <c r="K19" s="440"/>
    </row>
    <row r="20" spans="1:11" ht="10.199999999999999" x14ac:dyDescent="0.2">
      <c r="A20" s="86">
        <f t="shared" si="0"/>
        <v>7</v>
      </c>
      <c r="B20" s="436">
        <f>IF(TimeSheet!$E27="TRANSCAN2",TimeSheet!C27,IF(TimeSheet!$E28="TRANSCAN2",TimeSheet!C28,IF(TimeSheet!$E29="TRANSCAN2",TimeSheet!C29,0)))</f>
        <v>0</v>
      </c>
      <c r="C20" s="437"/>
      <c r="D20" s="431">
        <f>IF(TimeSheet!$E27="TRANSCAN2",TimeSheet!D27,IF(TimeSheet!$E28="TRANSCAN2",TimeSheet!D28,IF(TimeSheet!$D29="TRANSCAN2",TimeSheet!D29,0)))</f>
        <v>0</v>
      </c>
      <c r="E20" s="432"/>
      <c r="F20" s="431">
        <f>IF(TimeSheet!$E27="TRANSCAN2",TimeSheet!F27,IF(TimeSheet!$E28="TRANSCAN2",TimeSheet!F28,IF(TimeSheet!$E29="TRANSCAN2",TimeSheet!F29,0)))</f>
        <v>0</v>
      </c>
      <c r="G20" s="433"/>
      <c r="H20" s="433">
        <f>IF(TimeSheet!$E27="ERASynBio",TimeSheet!I27,IF(TimeSheet!$E28="ERASynBio",TimeSheet!I28,IF(TimeSheet!$E29="ERASynBio",TimeSheet!I29,0)))</f>
        <v>0</v>
      </c>
      <c r="I20" s="433"/>
      <c r="J20" s="433">
        <f>IF(TimeSheet!$E27="ERASynBio",TimeSheet!K27,IF(TimeSheet!$E28="ERASynBio",TimeSheet!K28,IF(TimeSheet!$E29="ERASynBio",TimeSheet!K29,0)))</f>
        <v>0</v>
      </c>
      <c r="K20" s="440"/>
    </row>
    <row r="21" spans="1:11" ht="10.199999999999999" x14ac:dyDescent="0.2">
      <c r="A21" s="86">
        <f t="shared" si="0"/>
        <v>8</v>
      </c>
      <c r="B21" s="436">
        <f>IF(TimeSheet!$E30="TRANSCAN2",TimeSheet!C30,IF(TimeSheet!$E31="TRANSCAN2",TimeSheet!C31,IF(TimeSheet!$E32="TRANSCAN2",TimeSheet!C32,0)))</f>
        <v>0</v>
      </c>
      <c r="C21" s="437"/>
      <c r="D21" s="431">
        <f>IF(TimeSheet!$E30="TRANSCAN2",TimeSheet!D30,IF(TimeSheet!$E31="TRANSCAN2",TimeSheet!D31,IF(TimeSheet!$E32="TRANSCAN2",TimeSheet!D32,0)))</f>
        <v>0</v>
      </c>
      <c r="E21" s="432"/>
      <c r="F21" s="431">
        <f>IF(TimeSheet!$E30="TRANSCAN2",TimeSheet!F30,IF(TimeSheet!$E31="TRANSCAN2",TimeSheet!F31,IF(TimeSheet!$E32="TRANSCAN2",TimeSheet!F32,0)))</f>
        <v>0</v>
      </c>
      <c r="G21" s="433"/>
      <c r="H21" s="433">
        <f>IF(TimeSheet!$E30="ERASynBio",TimeSheet!H30,IF(TimeSheet!$E31="ERASynBio",TimeSheet!H31,IF(TimeSheet!$E32="ERASynBio",TimeSheet!H32,0)))</f>
        <v>0</v>
      </c>
      <c r="I21" s="433"/>
      <c r="J21" s="433">
        <f>IF(TimeSheet!$E30="ERASynBio",TimeSheet!J30,IF(TimeSheet!$E31="ERASynBio",TimeSheet!J31,IF(TimeSheet!$E32="ERASynBio",TimeSheet!J32,0)))</f>
        <v>0</v>
      </c>
      <c r="K21" s="440"/>
    </row>
    <row r="22" spans="1:11" ht="10.199999999999999" x14ac:dyDescent="0.2">
      <c r="A22" s="86">
        <f t="shared" si="0"/>
        <v>9</v>
      </c>
      <c r="B22" s="436">
        <f>IF(TimeSheet!$E33="TRANSCAN2",TimeSheet!C33,IF(TimeSheet!$E34="TRANSCAN2",TimeSheet!C34,IF(TimeSheet!$E35="TRANSCAN2",TimeSheet!C35,0)))</f>
        <v>0</v>
      </c>
      <c r="C22" s="437"/>
      <c r="D22" s="431">
        <f>IF(TimeSheet!$E33="TRANSCAN2",TimeSheet!D33,IF(TimeSheet!$E34="TRANSCAN2",TimeSheet!D34,IF(TimeSheet!$E35="TRANSCAN2",TimeSheet!D35,0)))</f>
        <v>0</v>
      </c>
      <c r="E22" s="432"/>
      <c r="F22" s="431">
        <f>IF(TimeSheet!$E33="TRANSCAN2",TimeSheet!F33,IF(TimeSheet!$E34="TRANSCAN2",TimeSheet!F34,IF(TimeSheet!$E35="TRANSCAN2",TimeSheet!F35,0)))</f>
        <v>0</v>
      </c>
      <c r="G22" s="433"/>
      <c r="H22" s="433">
        <f>IF(TimeSheet!$E33="ERASynBio",TimeSheet!I33,IF(TimeSheet!$E34="ERASynBio",TimeSheet!I34,IF(TimeSheet!$E35="ERASynBio",TimeSheet!I35,0)))</f>
        <v>0</v>
      </c>
      <c r="I22" s="433"/>
      <c r="J22" s="433">
        <f>IF(TimeSheet!$E33="ERASynBio",TimeSheet!K33,IF(TimeSheet!$E34="ERASynBio",TimeSheet!K34,IF(TimeSheet!$E35="ERASynBio",TimeSheet!K35,0)))</f>
        <v>0</v>
      </c>
      <c r="K22" s="440"/>
    </row>
    <row r="23" spans="1:11" ht="10.199999999999999" x14ac:dyDescent="0.2">
      <c r="A23" s="86">
        <f t="shared" si="0"/>
        <v>10</v>
      </c>
      <c r="B23" s="436">
        <f>IF(TimeSheet!$E36="TRANSCAN2",TimeSheet!C36,IF(TimeSheet!$E37="TRANSCAN2",TimeSheet!C37,IF(TimeSheet!$E38="TRANSCAN2",TimeSheet!C38,0)))</f>
        <v>0</v>
      </c>
      <c r="C23" s="437"/>
      <c r="D23" s="431">
        <f>IF(TimeSheet!$E36="TRANSCAN2",TimeSheet!D36,IF(TimeSheet!$E37="TRANSCAN2",TimeSheet!D37,IF(TimeSheet!$E38="TRANSCAN2",TimeSheet!D38,0)))</f>
        <v>0</v>
      </c>
      <c r="E23" s="432"/>
      <c r="F23" s="431">
        <f>IF(TimeSheet!$E36="TRANSCAN2",TimeSheet!F36,IF(TimeSheet!$E37="TRANSCAN2",TimeSheet!F37,IF(TimeSheet!$E38="TRANSCAN2",TimeSheet!F38,0)))</f>
        <v>0</v>
      </c>
      <c r="G23" s="433"/>
      <c r="H23" s="433">
        <f>IF(TimeSheet!$E36="ERASynBio",TimeSheet!H36,IF(TimeSheet!$E37="ERASynBio",TimeSheet!H37,IF(TimeSheet!$E38="ERASynBio",TimeSheet!H38,0)))</f>
        <v>0</v>
      </c>
      <c r="I23" s="433"/>
      <c r="J23" s="433">
        <f>IF(TimeSheet!$E36="ERASynBio",TimeSheet!J36,IF(TimeSheet!$E37="ERASynBio",TimeSheet!J37,IF(TimeSheet!$E38="ERASynBio",TimeSheet!J38,0)))</f>
        <v>0</v>
      </c>
      <c r="K23" s="440"/>
    </row>
    <row r="24" spans="1:11" ht="10.199999999999999" x14ac:dyDescent="0.2">
      <c r="A24" s="86">
        <f t="shared" si="0"/>
        <v>11</v>
      </c>
      <c r="B24" s="436">
        <f>IF(TimeSheet!$E39="TRANSCAN2",TimeSheet!C39,IF(TimeSheet!$E40="TRANSCAN2",TimeSheet!C40,IF(TimeSheet!$E41="TRANSCAN2",TimeSheet!C41,0)))</f>
        <v>0</v>
      </c>
      <c r="C24" s="437"/>
      <c r="D24" s="431">
        <f>IF(TimeSheet!$E39="TRANSCAN2",TimeSheet!D39,IF(TimeSheet!$E40="TRANSCAN2",TimeSheet!D40,IF(TimeSheet!$E41="TRANSCAN2",TimeSheet!D41,0)))</f>
        <v>0</v>
      </c>
      <c r="E24" s="432"/>
      <c r="F24" s="431">
        <f>IF(TimeSheet!$E39="TRANSCAN2",TimeSheet!F39,IF(TimeSheet!$E40="TRANSCAN2",TimeSheet!F40,IF(TimeSheet!$E41="TRANSCAN2",TimeSheet!F41,0)))</f>
        <v>0</v>
      </c>
      <c r="G24" s="433"/>
      <c r="H24" s="433">
        <f>IF(TimeSheet!$E39="ERASynBio",TimeSheet!H39,IF(TimeSheet!$E40="ERASynBio",TimeSheet!H40,IF(TimeSheet!$E41="ERASynBio",TimeSheet!H41,0)))</f>
        <v>0</v>
      </c>
      <c r="I24" s="433"/>
      <c r="J24" s="433">
        <f>IF(TimeSheet!$E39="ERASynBio",TimeSheet!J39,IF(TimeSheet!$E40="ERASynBio",TimeSheet!J40,IF(TimeSheet!$E41="ERASynBio",TimeSheet!J41,0)))</f>
        <v>0</v>
      </c>
      <c r="K24" s="440"/>
    </row>
    <row r="25" spans="1:11" ht="10.199999999999999" x14ac:dyDescent="0.2">
      <c r="A25" s="86">
        <f t="shared" si="0"/>
        <v>12</v>
      </c>
      <c r="B25" s="436">
        <f>IF(TimeSheet!$E42="TRANSCAN2",TimeSheet!C42,IF(TimeSheet!$E43="TRANSCAN2",TimeSheet!C43,IF(TimeSheet!$E44="TRANSCAN2",TimeSheet!C44,0)))</f>
        <v>0</v>
      </c>
      <c r="C25" s="437"/>
      <c r="D25" s="431">
        <f>IF(TimeSheet!$E42="TRANSCAN2",TimeSheet!D42,IF(TimeSheet!$E43="TRANSCAN2",TimeSheet!D43,IF(TimeSheet!$E44="TRANSCAN2",TimeSheet!D44,0)))</f>
        <v>0</v>
      </c>
      <c r="E25" s="432"/>
      <c r="F25" s="431">
        <f>IF(TimeSheet!$E42="TRANSCAN2",TimeSheet!F42,IF(TimeSheet!$E43="TRANSCAN2",TimeSheet!F43,IF(TimeSheet!$E44="TRANSCAN2",TimeSheet!F44,0)))</f>
        <v>0</v>
      </c>
      <c r="G25" s="433"/>
      <c r="H25" s="433">
        <f>IF(TimeSheet!$E42="ERASynBio",TimeSheet!H42,IF(TimeSheet!$E43="ERASynBio",TimeSheet!H43,IF(TimeSheet!$E44="ERASynBio",TimeSheet!H44,0)))</f>
        <v>0</v>
      </c>
      <c r="I25" s="433"/>
      <c r="J25" s="433">
        <f>IF(TimeSheet!$E42="ERASynBio",TimeSheet!J42,IF(TimeSheet!$E43="ERASynBio",TimeSheet!J43,IF(TimeSheet!$E44="ERASynBio",TimeSheet!J44,0)))</f>
        <v>0</v>
      </c>
      <c r="K25" s="440"/>
    </row>
    <row r="26" spans="1:11" ht="10.199999999999999" x14ac:dyDescent="0.2">
      <c r="A26" s="86">
        <f t="shared" si="0"/>
        <v>13</v>
      </c>
      <c r="B26" s="436">
        <f>IF(TimeSheet!$E45="TRANSCAN2",TimeSheet!C45,IF(TimeSheet!$E46="TRANSCAN2",TimeSheet!C46,IF(TimeSheet!$E47="TRANSCAN2",TimeSheet!C47,0)))</f>
        <v>0</v>
      </c>
      <c r="C26" s="437"/>
      <c r="D26" s="431">
        <f>IF(TimeSheet!$E45="TRANSCAN2",TimeSheet!D45,IF(TimeSheet!$E46="TRANSCAN2",TimeSheet!D46,IF(TimeSheet!$E47="TRANSCAN2",TimeSheet!D47,0)))</f>
        <v>0</v>
      </c>
      <c r="E26" s="432"/>
      <c r="F26" s="431">
        <f>IF(TimeSheet!$E45="TRANSCAN2",TimeSheet!F45,IF(TimeSheet!$E46="TRANSCAN2",TimeSheet!F46,IF(TimeSheet!$E47="TRANSCAN2",TimeSheet!F47,0)))</f>
        <v>0</v>
      </c>
      <c r="G26" s="433"/>
      <c r="H26" s="433">
        <f>IF(TimeSheet!$E45="ERASynBio",TimeSheet!H45,IF(TimeSheet!$E46="ERASynBio",TimeSheet!H46,IF(TimeSheet!$E47="ERASynBio",TimeSheet!H47,0)))</f>
        <v>0</v>
      </c>
      <c r="I26" s="433"/>
      <c r="J26" s="433">
        <f>IF(TimeSheet!$E45="ERASynBio",TimeSheet!J45,IF(TimeSheet!$E46="ERASynBio",TimeSheet!J46,IF(TimeSheet!$E47="ERASynBio",TimeSheet!J47,0)))</f>
        <v>0</v>
      </c>
      <c r="K26" s="440"/>
    </row>
    <row r="27" spans="1:11" ht="10.199999999999999" x14ac:dyDescent="0.2">
      <c r="A27" s="86">
        <f t="shared" si="0"/>
        <v>14</v>
      </c>
      <c r="B27" s="436">
        <f>IF(TimeSheet!$E48="TRANSCAN2",TimeSheet!C48,IF(TimeSheet!$E49="TRANSCAN2",TimeSheet!C49,IF(TimeSheet!$E50="TRANSCAN2",TimeSheet!C50,0)))</f>
        <v>0</v>
      </c>
      <c r="C27" s="437"/>
      <c r="D27" s="431">
        <f>IF(TimeSheet!$E48="TRANSCAN2",TimeSheet!D48,IF(TimeSheet!$E49="TRANSCAN2",TimeSheet!D49,IF(TimeSheet!$E50="TRANSCAN2",TimeSheet!D50,0)))</f>
        <v>0</v>
      </c>
      <c r="E27" s="432"/>
      <c r="F27" s="431">
        <f>IF(TimeSheet!$E48="TRANSCAN2",TimeSheet!F48,IF(TimeSheet!$E49="TRANSCAN2",TimeSheet!F49,IF(TimeSheet!$E50="TRANSCAN2",TimeSheet!F50,0)))</f>
        <v>0</v>
      </c>
      <c r="G27" s="433"/>
      <c r="H27" s="433">
        <f>IF(TimeSheet!$E48="ERASynBio",TimeSheet!H48,IF(TimeSheet!$E49="ERASynBio",TimeSheet!H49,IF(TimeSheet!$E50="ERASynBio",TimeSheet!H50,0)))</f>
        <v>0</v>
      </c>
      <c r="I27" s="433"/>
      <c r="J27" s="433">
        <f>IF(TimeSheet!$E48="ERASynBio",TimeSheet!J48,IF(TimeSheet!$E49="ERASynBio",TimeSheet!J49,IF(TimeSheet!$E50="ERASynBio",TimeSheet!J50,0)))</f>
        <v>0</v>
      </c>
      <c r="K27" s="440"/>
    </row>
    <row r="28" spans="1:11" ht="10.199999999999999" x14ac:dyDescent="0.2">
      <c r="A28" s="86">
        <f t="shared" si="0"/>
        <v>15</v>
      </c>
      <c r="B28" s="436">
        <f>IF(TimeSheet!$E51="TRANSCAN2",TimeSheet!C51,IF(TimeSheet!$E52="TRANSCAN2",TimeSheet!C52,IF(TimeSheet!$E53="TRANSCAN2",TimeSheet!C53,0)))</f>
        <v>0</v>
      </c>
      <c r="C28" s="437"/>
      <c r="D28" s="431">
        <f>IF(TimeSheet!$E51="TRANSCAN2",TimeSheet!D51,IF(TimeSheet!$E52="TRANSCAN2",TimeSheet!D52,IF(TimeSheet!$E53="TRANSCAN2",TimeSheet!D53,0)))</f>
        <v>0</v>
      </c>
      <c r="E28" s="432"/>
      <c r="F28" s="431">
        <f>IF(TimeSheet!$E51="TRANSCAN2",TimeSheet!F51,IF(TimeSheet!$E52="TRANSCAN2",TimeSheet!F52,IF(TimeSheet!$E53="TRANSCAN2",TimeSheet!F53,0)))</f>
        <v>0</v>
      </c>
      <c r="G28" s="433"/>
      <c r="H28" s="433">
        <f>IF(TimeSheet!$E51="ERASynBio",TimeSheet!H51,IF(TimeSheet!$E52="ERASynBio",TimeSheet!H52,IF(TimeSheet!$E53="ERASynBio",TimeSheet!H53,0)))</f>
        <v>0</v>
      </c>
      <c r="I28" s="433"/>
      <c r="J28" s="433">
        <f>IF(TimeSheet!$E51="ERASynBio",TimeSheet!J51,IF(TimeSheet!$E52="ERASynBio",TimeSheet!J52,IF(TimeSheet!$E53="ERASynBio",TimeSheet!J53,0)))</f>
        <v>0</v>
      </c>
      <c r="K28" s="440"/>
    </row>
    <row r="29" spans="1:11" ht="10.199999999999999" x14ac:dyDescent="0.2">
      <c r="A29" s="86">
        <f t="shared" si="0"/>
        <v>16</v>
      </c>
      <c r="B29" s="436">
        <f>IF(TimeSheet!$E54="TRANSCAN2",TimeSheet!C54,IF(TimeSheet!$E55="TRANSCAN2",TimeSheet!C55,IF(TimeSheet!$E56="TRANSCAN2",TimeSheet!C56,0)))</f>
        <v>0</v>
      </c>
      <c r="C29" s="437"/>
      <c r="D29" s="431">
        <f>IF(TimeSheet!$E54="TRANSCAN2",TimeSheet!D54,IF(TimeSheet!$E55="TRANSCAN2",TimeSheet!D55,IF(TimeSheet!$E56="TRANSCAN2",TimeSheet!D56,0)))</f>
        <v>0</v>
      </c>
      <c r="E29" s="432"/>
      <c r="F29" s="431">
        <f>IF(TimeSheet!$E54="TRANSCAN2",TimeSheet!F54,IF(TimeSheet!$E55="TRANSCAN2",TimeSheet!F55,IF(TimeSheet!$E56="TRANSCAN2",TimeSheet!F56,0)))</f>
        <v>0</v>
      </c>
      <c r="G29" s="433"/>
      <c r="H29" s="433">
        <f>IF(TimeSheet!$E54="ERASynBio",TimeSheet!H54,IF(TimeSheet!$E55="ERASynBio",TimeSheet!H55,IF(TimeSheet!$E56="ERASynBio",TimeSheet!H56,0)))</f>
        <v>0</v>
      </c>
      <c r="I29" s="433"/>
      <c r="J29" s="433">
        <f>IF(TimeSheet!$E54="ERASynBio",TimeSheet!J54,IF(TimeSheet!$E55="ERASynBio",TimeSheet!J55,IF(TimeSheet!$E56="ERASynBio",TimeSheet!J56,0)))</f>
        <v>0</v>
      </c>
      <c r="K29" s="440"/>
    </row>
    <row r="30" spans="1:11" ht="10.199999999999999" x14ac:dyDescent="0.2">
      <c r="A30" s="86">
        <f t="shared" si="0"/>
        <v>17</v>
      </c>
      <c r="B30" s="436">
        <f>IF(TimeSheet!$E57="TRANSCAN2",TimeSheet!C57,IF(TimeSheet!$E58="TRANSCAN2",TimeSheet!C58,IF(TimeSheet!$E59="TRANSCAN2",TimeSheet!C59,0)))</f>
        <v>0</v>
      </c>
      <c r="C30" s="437"/>
      <c r="D30" s="431">
        <f>IF(TimeSheet!$E57="TRANSCAN2",TimeSheet!D57,IF(TimeSheet!$E58="TRANSCAN2",TimeSheet!D58,IF(TimeSheet!$E59="TRANSCAN2",TimeSheet!D59,0)))</f>
        <v>0</v>
      </c>
      <c r="E30" s="432"/>
      <c r="F30" s="431">
        <f>IF(TimeSheet!$E57="TRANSCAN2",TimeSheet!F57,IF(TimeSheet!$E58="TRANSCAN2",TimeSheet!F58,IF(TimeSheet!$E59="TRANSCAN2",TimeSheet!F59,0)))</f>
        <v>0</v>
      </c>
      <c r="G30" s="433"/>
      <c r="H30" s="433">
        <f>IF(TimeSheet!$E57="ERASynBio",TimeSheet!H57,IF(TimeSheet!$E58="ERASynBio",TimeSheet!H58,IF(TimeSheet!$E59="ERASynBio",TimeSheet!H59,0)))</f>
        <v>0</v>
      </c>
      <c r="I30" s="433"/>
      <c r="J30" s="433">
        <f>IF(TimeSheet!$E57="ERASynBio",TimeSheet!J57,IF(TimeSheet!$E58="ERASynBio",TimeSheet!J58,IF(TimeSheet!$E59="ERASynBio",TimeSheet!J59,0)))</f>
        <v>0</v>
      </c>
      <c r="K30" s="440"/>
    </row>
    <row r="31" spans="1:11" ht="10.199999999999999" x14ac:dyDescent="0.2">
      <c r="A31" s="86">
        <f t="shared" si="0"/>
        <v>18</v>
      </c>
      <c r="B31" s="406">
        <f>IF(TimeSheet!$E60="TRANSCAN2",TimeSheet!C60,IF(TimeSheet!$E61="TRANSCAN2",TimeSheet!C61,IF(TimeSheet!$E62="TRANSCAN2",TimeSheet!C62,0)))</f>
        <v>0</v>
      </c>
      <c r="C31" s="407"/>
      <c r="D31" s="403">
        <f>IF(TimeSheet!$E60="TRANSCAN2",TimeSheet!D60,IF(TimeSheet!$E61="TRANSCAN2",TimeSheet!D61,IF(TimeSheet!$E62="TRANSCAN2",TimeSheet!D62,0)))</f>
        <v>0</v>
      </c>
      <c r="E31" s="408"/>
      <c r="F31" s="417">
        <f>IF(TimeSheet!$E60="TRANSCAN2",TimeSheet!$F60,IF(TimeSheet!$E61="TRANSCAN2",TimeSheet!$F61,IF(TimeSheet!$E62="TRANSCAN2",TimeSheet!$F62,0)))</f>
        <v>0</v>
      </c>
      <c r="G31" s="417"/>
      <c r="H31" s="417"/>
      <c r="I31" s="417"/>
      <c r="J31" s="417"/>
      <c r="K31" s="418"/>
    </row>
    <row r="32" spans="1:11" ht="10.199999999999999" x14ac:dyDescent="0.2">
      <c r="A32" s="86">
        <f t="shared" si="0"/>
        <v>19</v>
      </c>
      <c r="B32" s="406">
        <f>IF(TimeSheet!$E63="TRANSCAN2",TimeSheet!C63,IF(TimeSheet!$E64="TRANSCAN2",TimeSheet!C64,IF(TimeSheet!$E65="TRANSCAN2",TimeSheet!C65,0)))</f>
        <v>0</v>
      </c>
      <c r="C32" s="407"/>
      <c r="D32" s="403">
        <f>IF(TimeSheet!$E63="TRANSCAN2",TimeSheet!D63,IF(TimeSheet!$E64="TRANSCAN2",TimeSheet!D64,IF(TimeSheet!$E65="TRANSCAN2",TimeSheet!D65,0)))</f>
        <v>0</v>
      </c>
      <c r="E32" s="408"/>
      <c r="F32" s="417">
        <f>IF(TimeSheet!$E63="TRANSCAN2",TimeSheet!$F63,IF(TimeSheet!$E64="TRANSCAN2",TimeSheet!$F64,IF(TimeSheet!$E65="TRANSCAN2",TimeSheet!$F641,0)))</f>
        <v>0</v>
      </c>
      <c r="G32" s="417"/>
      <c r="H32" s="417"/>
      <c r="I32" s="417"/>
      <c r="J32" s="417"/>
      <c r="K32" s="418"/>
    </row>
    <row r="33" spans="1:11" ht="10.199999999999999" x14ac:dyDescent="0.2">
      <c r="A33" s="86">
        <f t="shared" si="0"/>
        <v>20</v>
      </c>
      <c r="B33" s="406">
        <f>IF(TimeSheet!$E66="TRANSCAN2",TimeSheet!C66,IF(TimeSheet!$E67="TRANSCAN2",TimeSheet!C67,IF(TimeSheet!$E68="TRANSCAN2",TimeSheet!C68,0)))</f>
        <v>0</v>
      </c>
      <c r="C33" s="407"/>
      <c r="D33" s="403">
        <f>IF(TimeSheet!$E66="TRANSCAN2",TimeSheet!D66,IF(TimeSheet!$E67="TRANSCAN2",TimeSheet!D67,IF(TimeSheet!$E68="TRANSCAN2",TimeSheet!D68,0)))</f>
        <v>0</v>
      </c>
      <c r="E33" s="408"/>
      <c r="F33" s="417">
        <f>IF(TimeSheet!$E65="TRANSCAN2",TimeSheet!$F65,IF(TimeSheet!$E66="TRANSCAN2",TimeSheet!$F66,IF(TimeSheet!$E78="TRANSCAN2",TimeSheet!$F78,0)))</f>
        <v>0</v>
      </c>
      <c r="G33" s="417"/>
      <c r="H33" s="417"/>
      <c r="I33" s="417"/>
      <c r="J33" s="417"/>
      <c r="K33" s="418"/>
    </row>
    <row r="34" spans="1:11" ht="10.199999999999999" x14ac:dyDescent="0.2">
      <c r="A34" s="86">
        <f t="shared" si="0"/>
        <v>21</v>
      </c>
      <c r="B34" s="406">
        <f>IF(TimeSheet!$E69="TRANSCAN2",TimeSheet!C69,IF(TimeSheet!$E70="TRANSCAN2",TimeSheet!C70,IF(TimeSheet!$E71="TRANSCAN2",TimeSheet!C71,0)))</f>
        <v>0</v>
      </c>
      <c r="C34" s="407"/>
      <c r="D34" s="403">
        <f>IF(TimeSheet!$E69="TRANSCAN2",TimeSheet!D69,IF(TimeSheet!$E70="TRANSCAN2",TimeSheet!D70,IF(TimeSheet!$E71="TRANSCAN2",TimeSheet!D71,0)))</f>
        <v>0</v>
      </c>
      <c r="E34" s="408"/>
      <c r="F34" s="417">
        <f>IF(TimeSheet!$E69="TRANSCAN2",TimeSheet!$F69,IF(TimeSheet!$E70="TRANSCAN2",TimeSheet!#REF!,IF(TimeSheet!$E71="TRANSCAN2",TimeSheet!$F71,0)))</f>
        <v>0</v>
      </c>
      <c r="G34" s="417"/>
      <c r="H34" s="417"/>
      <c r="I34" s="417"/>
      <c r="J34" s="417"/>
      <c r="K34" s="418"/>
    </row>
    <row r="35" spans="1:11" ht="10.199999999999999" x14ac:dyDescent="0.2">
      <c r="A35" s="86">
        <f t="shared" si="0"/>
        <v>22</v>
      </c>
      <c r="B35" s="406">
        <f>IF(TimeSheet!$E72="TRANSCAN2",TimeSheet!C72,IF(TimeSheet!$E73="TRANSCAN2",TimeSheet!C73,IF(TimeSheet!$E74="TRANSCAN2",TimeSheet!C74,0)))</f>
        <v>0</v>
      </c>
      <c r="C35" s="407"/>
      <c r="D35" s="403">
        <f>IF(TimeSheet!$E72="TRANSCAN2",TimeSheet!D72,IF(TimeSheet!$E73="TRANSCAN2",TimeSheet!D73,IF(TimeSheet!$E74="TRANSCAN2",TimeSheet!D74,0)))</f>
        <v>0</v>
      </c>
      <c r="E35" s="408"/>
      <c r="F35" s="403">
        <f>IF(TimeSheet!$E72="TRANSCAN2",TimeSheet!F72,IF(TimeSheet!$E73="TRANSCAN2",TimeSheet!F73,IF(TimeSheet!$E74="TRANSCAN2",TimeSheet!F74,0)))</f>
        <v>0</v>
      </c>
      <c r="G35" s="404"/>
      <c r="H35" s="404">
        <f>IF(TimeSheet!$E72="ERASynBio",TimeSheet!H72,IF(TimeSheet!$E73="ERASynBio",TimeSheet!H73,IF(TimeSheet!$E74="ERASynBio",TimeSheet!H74,0)))</f>
        <v>0</v>
      </c>
      <c r="I35" s="404"/>
      <c r="J35" s="404">
        <f>IF(TimeSheet!$E72="ERASynBio",TimeSheet!J72,IF(TimeSheet!$E73="ERASynBio",TimeSheet!J73,IF(TimeSheet!$E74="ERASynBio",TimeSheet!J74,0)))</f>
        <v>0</v>
      </c>
      <c r="K35" s="405"/>
    </row>
    <row r="36" spans="1:11" ht="10.199999999999999" x14ac:dyDescent="0.2">
      <c r="A36" s="86">
        <f t="shared" si="0"/>
        <v>23</v>
      </c>
      <c r="B36" s="406">
        <f>IF(TimeSheet!$E75="TRANSCAN2",TimeSheet!C75,IF(TimeSheet!$E76="TRANSCAN2",TimeSheet!C76,IF(TimeSheet!$E77="TRANSCAN2",TimeSheet!C77,0)))</f>
        <v>0</v>
      </c>
      <c r="C36" s="407"/>
      <c r="D36" s="403">
        <f>IF(TimeSheet!$E75="TRANSCAN2",TimeSheet!D75,IF(TimeSheet!$E76="TRANSCAN2",TimeSheet!D76,IF(TimeSheet!$E77="TRANSCAN2",TimeSheet!D77,0)))</f>
        <v>0</v>
      </c>
      <c r="E36" s="408"/>
      <c r="F36" s="403">
        <f>IF(TimeSheet!$E75="TRANSCAN2",TimeSheet!F75,IF(TimeSheet!$E76="TRANSCAN2",TimeSheet!F76,IF(TimeSheet!$E77="TRANSCAN2",TimeSheet!F77,0)))</f>
        <v>0</v>
      </c>
      <c r="G36" s="404"/>
      <c r="H36" s="404">
        <f>IF(TimeSheet!$E75="ERASynBio",TimeSheet!H75,IF(TimeSheet!$E76="ERASynBio",TimeSheet!H76,IF(TimeSheet!$E77="ERASynBio",TimeSheet!H77,0)))</f>
        <v>0</v>
      </c>
      <c r="I36" s="404"/>
      <c r="J36" s="404">
        <f>IF(TimeSheet!$E75="ERASynBio",TimeSheet!J75,IF(TimeSheet!$E76="ERASynBio",TimeSheet!J76,IF(TimeSheet!$E77="ERASynBio",TimeSheet!J77,0)))</f>
        <v>0</v>
      </c>
      <c r="K36" s="405"/>
    </row>
    <row r="37" spans="1:11" ht="10.199999999999999" x14ac:dyDescent="0.2">
      <c r="A37" s="86">
        <f t="shared" si="0"/>
        <v>24</v>
      </c>
      <c r="B37" s="406">
        <f>IF(TimeSheet!$E78="TRANSCAN2",TimeSheet!C78,IF(TimeSheet!$E79="TRANSCAN2",TimeSheet!$C79,IF(TimeSheet!$E80="TRANSCAN2",TimeSheet!C80,0)))</f>
        <v>0</v>
      </c>
      <c r="C37" s="407"/>
      <c r="D37" s="403">
        <f>IF(TimeSheet!$E78="TRANSCAN2",TimeSheet!D78,IF(TimeSheet!$E79="TRANSCAN2",TimeSheet!$D79,IF(TimeSheet!$E80="TRANSCAN2",TimeSheet!D80,0)))</f>
        <v>0</v>
      </c>
      <c r="E37" s="408"/>
      <c r="F37" s="403">
        <f>IF(TimeSheet!$E78="TRANSCAN2",TimeSheet!F78,IF(TimeSheet!$E79="TRANSCAN2",TimeSheet!$D79,IF(TimeSheet!$E80="TRANSCAN2",TimeSheet!F80,0)))</f>
        <v>0</v>
      </c>
      <c r="G37" s="404"/>
      <c r="H37" s="404">
        <f>IF(TimeSheet!$E78="ERASynBio",TimeSheet!H78,IF(TimeSheet!$E79="ERASynBio",TimeSheet!$D79,IF(TimeSheet!$E80="ERASynBio",TimeSheet!H80,0)))</f>
        <v>0</v>
      </c>
      <c r="I37" s="404"/>
      <c r="J37" s="404">
        <f>IF(TimeSheet!$E78="ERASynBio",TimeSheet!J78,IF(TimeSheet!$E79="ERASynBio",TimeSheet!$D79,IF(TimeSheet!$E80="ERASynBio",TimeSheet!J80,0)))</f>
        <v>0</v>
      </c>
      <c r="K37" s="405"/>
    </row>
    <row r="38" spans="1:11" ht="10.199999999999999" x14ac:dyDescent="0.2">
      <c r="A38" s="86">
        <f>A37+1</f>
        <v>25</v>
      </c>
      <c r="B38" s="406">
        <f>IF(TimeSheet!$E81="TRANSCAN2",TimeSheet!C81,IF(TimeSheet!$E82="TRANSCAN2",TimeSheet!C82,IF(TimeSheet!$E83="TRANSCAN2",TimeSheet!C83,0)))</f>
        <v>0</v>
      </c>
      <c r="C38" s="407"/>
      <c r="D38" s="403">
        <f>IF(TimeSheet!$E81="TRANSCAN2",TimeSheet!D81,IF(TimeSheet!$E82="TRANSCAN2",TimeSheet!D82,IF(TimeSheet!$E83="TRANSCAN2",TimeSheet!D83,0)))</f>
        <v>0</v>
      </c>
      <c r="E38" s="408"/>
      <c r="F38" s="403">
        <f>IF(TimeSheet!$E81="TRANSCAN2",TimeSheet!F81,IF(TimeSheet!$E82="TRANSCAN2",TimeSheet!F82,IF(TimeSheet!$E83="TRANSCAN2",TimeSheet!F83,0)))</f>
        <v>0</v>
      </c>
      <c r="G38" s="404"/>
      <c r="H38" s="404">
        <f>IF(TimeSheet!$E81="ERASynBio",TimeSheet!H81,IF(TimeSheet!$E82="ERASynBio",TimeSheet!H82,IF(TimeSheet!$E83="ERASynBio",TimeSheet!H83,0)))</f>
        <v>0</v>
      </c>
      <c r="I38" s="404"/>
      <c r="J38" s="404">
        <f>IF(TimeSheet!$E81="ERASynBio",TimeSheet!J81,IF(TimeSheet!$E82="ERASynBio",TimeSheet!J82,IF(TimeSheet!$E83="ERASynBio",TimeSheet!J83,0)))</f>
        <v>0</v>
      </c>
      <c r="K38" s="405"/>
    </row>
    <row r="39" spans="1:11" ht="10.199999999999999" x14ac:dyDescent="0.2">
      <c r="A39" s="86">
        <f t="shared" si="0"/>
        <v>26</v>
      </c>
      <c r="B39" s="406">
        <f>IF(TimeSheet!$E84="TRANSCAN2",TimeSheet!C84,IF(TimeSheet!$E85="TRANSCAN2",TimeSheet!C85,IF(TimeSheet!$E86="TRANSCAN2",TimeSheet!C86,0)))</f>
        <v>0</v>
      </c>
      <c r="C39" s="407"/>
      <c r="D39" s="403">
        <f>IF(TimeSheet!$E84="TRANSCAN2",TimeSheet!D84,IF(TimeSheet!$E85="TRANSCAN2",TimeSheet!D85,IF(TimeSheet!$E86="TRANSCAN2",TimeSheet!D86,0)))</f>
        <v>0</v>
      </c>
      <c r="E39" s="408"/>
      <c r="F39" s="403">
        <f>IF(TimeSheet!$E84="TRANSCAN2",TimeSheet!F84,IF(TimeSheet!$E85="TRANSCAN2",TimeSheet!F85,IF(TimeSheet!$E86="TRANSCAN2",TimeSheet!F86,0)))</f>
        <v>0</v>
      </c>
      <c r="G39" s="404"/>
      <c r="H39" s="404">
        <f>IF(TimeSheet!$E84="ERASynBio",TimeSheet!H84,IF(TimeSheet!$E85="ERASynBio",TimeSheet!H85,IF(TimeSheet!$E86="ERASynBio",TimeSheet!H86,0)))</f>
        <v>0</v>
      </c>
      <c r="I39" s="404"/>
      <c r="J39" s="404">
        <f>IF(TimeSheet!$E84="ERASynBio",TimeSheet!J84,IF(TimeSheet!$E85="ERASynBio",TimeSheet!J85,IF(TimeSheet!$E86="ERASynBio",TimeSheet!J86,0)))</f>
        <v>0</v>
      </c>
      <c r="K39" s="405"/>
    </row>
    <row r="40" spans="1:11" ht="10.199999999999999" x14ac:dyDescent="0.2">
      <c r="A40" s="86">
        <f t="shared" si="0"/>
        <v>27</v>
      </c>
      <c r="B40" s="406">
        <f>IF(TimeSheet!$E87="TRANSCAN2",TimeSheet!C87,IF(TimeSheet!$E88="TRANSCAN2",TimeSheet!C88,IF(TimeSheet!$E89="TRANSCAN2",TimeSheet!C89,0)))</f>
        <v>0</v>
      </c>
      <c r="C40" s="407"/>
      <c r="D40" s="403">
        <f>IF(TimeSheet!$E87="TRANSCAN2",TimeSheet!D87,IF(TimeSheet!$E88="TRANSCAN2",TimeSheet!D88,IF(TimeSheet!$E89="TRANSCAN2",TimeSheet!D89,0)))</f>
        <v>0</v>
      </c>
      <c r="E40" s="408"/>
      <c r="F40" s="403">
        <f>IF(TimeSheet!$E87="TRANSCAN2",TimeSheet!F87,IF(TimeSheet!$E88="TRANSCAN2",TimeSheet!F88,IF(TimeSheet!$E89="TRANSCAN2",TimeSheet!F89,0)))</f>
        <v>0</v>
      </c>
      <c r="G40" s="404"/>
      <c r="H40" s="404">
        <f>IF(TimeSheet!$E87="ERASynBio",TimeSheet!H87,IF(TimeSheet!$E88="ERASynBio",TimeSheet!H88,IF(TimeSheet!$E89="ERASynBio",TimeSheet!H89,0)))</f>
        <v>0</v>
      </c>
      <c r="I40" s="404"/>
      <c r="J40" s="404">
        <f>IF(TimeSheet!$E87="ERASynBio",TimeSheet!J87,IF(TimeSheet!$E88="ERASynBio",TimeSheet!J88,IF(TimeSheet!$E89="ERASynBio",TimeSheet!J89,0)))</f>
        <v>0</v>
      </c>
      <c r="K40" s="405"/>
    </row>
    <row r="41" spans="1:11" ht="10.199999999999999" x14ac:dyDescent="0.2">
      <c r="A41" s="86">
        <f t="shared" si="0"/>
        <v>28</v>
      </c>
      <c r="B41" s="406">
        <f>IF(TimeSheet!$E90="TRANSCAN2",TimeSheet!C90,IF(TimeSheet!$E91="TRANSCAN2",TimeSheet!C91,IF(TimeSheet!$E92="TRANSCAN2",TimeSheet!C92,0)))</f>
        <v>0</v>
      </c>
      <c r="C41" s="407"/>
      <c r="D41" s="403">
        <f>IF(TimeSheet!$E90="TRANSCAN2",TimeSheet!D90,IF(TimeSheet!$E91="TRANSCAN2",TimeSheet!D91,IF(TimeSheet!$E92="TRANSCAN2",TimeSheet!D92,0)))</f>
        <v>0</v>
      </c>
      <c r="E41" s="408"/>
      <c r="F41" s="403">
        <f>IF(TimeSheet!$E90="TRANSCAN2",TimeSheet!F90,IF(TimeSheet!$E91="TRANSCAN2",TimeSheet!F70,IF(TimeSheet!$E92="TRANSCAN2",TimeSheet!F92,0)))</f>
        <v>0</v>
      </c>
      <c r="G41" s="404"/>
      <c r="H41" s="404">
        <f>IF(TimeSheet!$E90="ERASynBio",TimeSheet!H90,IF(TimeSheet!$E91="ERASynBio",TimeSheet!H91,IF(TimeSheet!$E92="ERASynBio",TimeSheet!H92,0)))</f>
        <v>0</v>
      </c>
      <c r="I41" s="404"/>
      <c r="J41" s="404">
        <f>IF(TimeSheet!$E90="ERASynBio",TimeSheet!J90,IF(TimeSheet!$E91="ERASynBio",TimeSheet!J91,IF(TimeSheet!$E92="ERASynBio",TimeSheet!J92,0)))</f>
        <v>0</v>
      </c>
      <c r="K41" s="405"/>
    </row>
    <row r="42" spans="1:11" ht="10.199999999999999" x14ac:dyDescent="0.2">
      <c r="A42" s="86">
        <f>A41+1</f>
        <v>29</v>
      </c>
      <c r="B42" s="406">
        <f>IF(TimeSheet!$E93="TRANSCAN2",TimeSheet!C93,IF(TimeSheet!$E94="TRANSCAN2",TimeSheet!C94,IF(TimeSheet!$E95="TRANSCAN2",TimeSheet!C95,0)))</f>
        <v>0</v>
      </c>
      <c r="C42" s="407"/>
      <c r="D42" s="403">
        <f>IF(TimeSheet!$E93="TRANSCAN2",TimeSheet!D93,IF(TimeSheet!$E94="TRANSCAN2",TimeSheet!D94,IF(TimeSheet!$E95="TRANSCAN2",TimeSheet!D95,0)))</f>
        <v>0</v>
      </c>
      <c r="E42" s="408"/>
      <c r="F42" s="403">
        <f>IF(TimeSheet!$E93="TRANSCAN2",TimeSheet!F93,IF(TimeSheet!$E94="TRANSCAN2",TimeSheet!F94,IF(TimeSheet!$E95="TRANSCAN2",TimeSheet!F95,0)))</f>
        <v>0</v>
      </c>
      <c r="G42" s="404"/>
      <c r="H42" s="404">
        <f>IF(TimeSheet!$E93="ERASynBio",TimeSheet!H93,IF(TimeSheet!$E94="ERASynBio",TimeSheet!H94,IF(TimeSheet!$E95="ERASynBio",TimeSheet!H95,0)))</f>
        <v>0</v>
      </c>
      <c r="I42" s="404"/>
      <c r="J42" s="404">
        <f>IF(TimeSheet!$E93="ERASynBio",TimeSheet!J93,IF(TimeSheet!$E94="ERASynBio",TimeSheet!J94,IF(TimeSheet!$E95="ERASynBio",TimeSheet!J95,0)))</f>
        <v>0</v>
      </c>
      <c r="K42" s="405"/>
    </row>
    <row r="43" spans="1:11" ht="10.199999999999999" x14ac:dyDescent="0.2">
      <c r="A43" s="86">
        <f t="shared" si="0"/>
        <v>30</v>
      </c>
      <c r="B43" s="406">
        <f>IF(TimeSheet!$E96="TRANSCAN2",TimeSheet!C96,IF(TimeSheet!$E97="TRANSCAN2",TimeSheet!C97,IF(TimeSheet!$E98="TRANSCAN2",TimeSheet!C98,0)))</f>
        <v>0</v>
      </c>
      <c r="C43" s="407"/>
      <c r="D43" s="403">
        <f>IF(TimeSheet!$E96="TRANSCAN2",TimeSheet!D96,IF(TimeSheet!$E97="TRANSCAN2",TimeSheet!D97,IF(TimeSheet!$E98="TRANSCAN2",TimeSheet!D98,0)))</f>
        <v>0</v>
      </c>
      <c r="E43" s="408"/>
      <c r="F43" s="403">
        <f>IF(TimeSheet!$E96="TRANSCAN2",TimeSheet!F96,IF(TimeSheet!$E97="TRANSCAN2",TimeSheet!F97,IF(TimeSheet!$E98="TRANSCAN2",TimeSheet!F98,0)))</f>
        <v>0</v>
      </c>
      <c r="G43" s="404"/>
      <c r="H43" s="404">
        <f>IF(TimeSheet!$E96="ERASynBio",TimeSheet!H96,IF(TimeSheet!$E97="ERASynBio",TimeSheet!H97,IF(TimeSheet!$E98="ERASynBio",TimeSheet!H98,0)))</f>
        <v>0</v>
      </c>
      <c r="I43" s="404"/>
      <c r="J43" s="404">
        <f>IF(TimeSheet!$E96="ERASynBio",TimeSheet!J96,IF(TimeSheet!$E97="ERASynBio",TimeSheet!J97,IF(TimeSheet!$E98="ERASynBio",TimeSheet!J98,0)))</f>
        <v>0</v>
      </c>
      <c r="K43" s="405"/>
    </row>
    <row r="44" spans="1:11" ht="12.75" customHeight="1" thickBot="1" x14ac:dyDescent="0.25">
      <c r="A44" s="263">
        <f>A43+1</f>
        <v>31</v>
      </c>
      <c r="B44" s="401">
        <f>IF(TimeSheet!$E99="TRANSCAN2",TimeSheet!C99,IF(TimeSheet!$E100="TRANSCAN2",TimeSheet!C100,IF(TimeSheet!$E101="TRANSCAN2",TimeSheet!C101,0)))</f>
        <v>0</v>
      </c>
      <c r="C44" s="402"/>
      <c r="D44" s="409">
        <f>IF(TimeSheet!$E99="TRANSCAN2",TimeSheet!D99,IF(TimeSheet!$E100="TRANSCAN2",TimeSheet!D100,IF(TimeSheet!$E101="TRANSCAN2",TimeSheet!D101,0)))</f>
        <v>0</v>
      </c>
      <c r="E44" s="410"/>
      <c r="F44" s="415">
        <f>IF(TimeSheet!$E99="TRANSCAN2",TimeSheet!$F99,IF(TimeSheet!$E100="TRANSCAN2",TimeSheet!$F100,IF(TimeSheet!$E101="TRANSCAN2",TimeSheet!$F101,0)))</f>
        <v>0</v>
      </c>
      <c r="G44" s="415"/>
      <c r="H44" s="415"/>
      <c r="I44" s="415"/>
      <c r="J44" s="415"/>
      <c r="K44" s="416"/>
    </row>
    <row r="45" spans="1:11" ht="20.399999999999999" x14ac:dyDescent="0.2">
      <c r="A45" s="271" t="s">
        <v>68</v>
      </c>
      <c r="B45" s="454">
        <f>SUM(B14:C44)</f>
        <v>0</v>
      </c>
      <c r="C45" s="455"/>
      <c r="D45" s="18"/>
      <c r="E45" s="11"/>
      <c r="F45" s="11"/>
      <c r="G45" s="11"/>
      <c r="H45" s="11"/>
      <c r="I45" s="11"/>
      <c r="J45" s="11"/>
      <c r="K45" s="85"/>
    </row>
    <row r="46" spans="1:11" ht="20.399999999999999" x14ac:dyDescent="0.2">
      <c r="A46" s="87" t="s">
        <v>67</v>
      </c>
      <c r="B46" s="413">
        <f>'Chargeable hours'!H25</f>
        <v>0</v>
      </c>
      <c r="C46" s="441"/>
      <c r="D46" s="18"/>
      <c r="E46" s="11"/>
      <c r="F46" s="11"/>
      <c r="G46" s="11"/>
      <c r="H46" s="11"/>
      <c r="I46" s="11"/>
      <c r="J46" s="11"/>
      <c r="K46" s="88"/>
    </row>
    <row r="47" spans="1:11" x14ac:dyDescent="0.25">
      <c r="A47" s="89" t="s">
        <v>9</v>
      </c>
      <c r="B47" s="397">
        <f>SUM(B45:C46)</f>
        <v>0</v>
      </c>
      <c r="C47" s="397"/>
      <c r="D47" s="10"/>
      <c r="E47" s="10"/>
      <c r="F47" s="5"/>
      <c r="G47" s="5"/>
      <c r="H47" s="5"/>
      <c r="I47" s="5"/>
      <c r="J47" s="10"/>
      <c r="K47" s="85"/>
    </row>
    <row r="48" spans="1:11" ht="13.8" thickBot="1" x14ac:dyDescent="0.3">
      <c r="A48" s="272" t="s">
        <v>28</v>
      </c>
      <c r="B48" s="399">
        <f>TimeSheet!C114</f>
        <v>0</v>
      </c>
      <c r="C48" s="456"/>
      <c r="D48" s="11"/>
      <c r="E48" s="11"/>
      <c r="F48" s="10"/>
      <c r="G48" s="10"/>
      <c r="H48" s="5"/>
      <c r="I48" s="5"/>
      <c r="J48" s="5"/>
      <c r="K48" s="100"/>
    </row>
    <row r="49" spans="1:11" ht="13.8" thickBot="1" x14ac:dyDescent="0.3">
      <c r="A49" s="91"/>
      <c r="B49" s="10"/>
      <c r="C49" s="10"/>
      <c r="D49" s="10"/>
      <c r="E49" s="10"/>
      <c r="F49" s="10"/>
      <c r="G49" s="10"/>
      <c r="H49" s="5"/>
      <c r="I49" s="5"/>
      <c r="J49" s="5"/>
      <c r="K49" s="100"/>
    </row>
    <row r="50" spans="1:11" x14ac:dyDescent="0.25">
      <c r="A50" s="157"/>
      <c r="B50" s="158" t="s">
        <v>21</v>
      </c>
      <c r="C50" s="158" t="s">
        <v>22</v>
      </c>
      <c r="D50" s="158" t="s">
        <v>23</v>
      </c>
      <c r="E50" s="158" t="s">
        <v>24</v>
      </c>
      <c r="F50" s="160" t="s">
        <v>25</v>
      </c>
      <c r="G50" s="5"/>
      <c r="H50" s="5"/>
      <c r="I50" s="5"/>
      <c r="J50" s="10"/>
      <c r="K50" s="101"/>
    </row>
    <row r="51" spans="1:11" x14ac:dyDescent="0.25">
      <c r="A51" s="93" t="s">
        <v>30</v>
      </c>
      <c r="B51" s="268">
        <f>Calc1!AJ35</f>
        <v>0</v>
      </c>
      <c r="C51" s="268">
        <f>Calc1!AK35</f>
        <v>0</v>
      </c>
      <c r="D51" s="268">
        <f>Calc1!AL35</f>
        <v>0</v>
      </c>
      <c r="E51" s="268">
        <f>Calc1!AM35</f>
        <v>0</v>
      </c>
      <c r="F51" s="155">
        <f>Calc1!AN35</f>
        <v>0</v>
      </c>
      <c r="G51" s="5"/>
      <c r="H51" s="5"/>
      <c r="I51" s="5"/>
      <c r="J51" s="77"/>
      <c r="K51" s="106"/>
    </row>
    <row r="52" spans="1:11" ht="21" x14ac:dyDescent="0.25">
      <c r="A52" s="94" t="s">
        <v>49</v>
      </c>
      <c r="B52" s="268">
        <f>IF($B$55=0,0,B51/$B$55*$B$46)</f>
        <v>0</v>
      </c>
      <c r="C52" s="268">
        <f>IF($B$55=0,0,C51/$B$55*$B$46)</f>
        <v>0</v>
      </c>
      <c r="D52" s="268">
        <f>IF($B$55=0,0,D51/$B$55*$B$46)</f>
        <v>0</v>
      </c>
      <c r="E52" s="268">
        <f>IF($B$55=0,0,E51/$B$55*$B$46)</f>
        <v>0</v>
      </c>
      <c r="F52" s="155">
        <f>IF($B$55=0,0,F51/$B$55*$B$46)</f>
        <v>0</v>
      </c>
      <c r="G52" s="5"/>
      <c r="H52" s="5"/>
      <c r="I52" s="5"/>
      <c r="J52" s="77"/>
      <c r="K52" s="106"/>
    </row>
    <row r="53" spans="1:11" x14ac:dyDescent="0.25">
      <c r="A53" s="94" t="s">
        <v>46</v>
      </c>
      <c r="B53" s="269">
        <f>SUM(B51:B52)</f>
        <v>0</v>
      </c>
      <c r="C53" s="269">
        <f>SUM(C51:C52)</f>
        <v>0</v>
      </c>
      <c r="D53" s="269">
        <f>SUM(D51:D52)</f>
        <v>0</v>
      </c>
      <c r="E53" s="269">
        <f>SUM(E51:E52)</f>
        <v>0</v>
      </c>
      <c r="F53" s="161">
        <f>SUM(F51:F52)</f>
        <v>0</v>
      </c>
      <c r="G53" s="5"/>
      <c r="H53" s="5"/>
      <c r="I53" s="5"/>
      <c r="J53" s="77"/>
      <c r="K53" s="106"/>
    </row>
    <row r="54" spans="1:11" ht="13.8" thickBot="1" x14ac:dyDescent="0.3">
      <c r="A54" s="275" t="s">
        <v>32</v>
      </c>
      <c r="B54" s="163">
        <f>IF($B$45=0,0,B51/$B$48)</f>
        <v>0</v>
      </c>
      <c r="C54" s="163">
        <f>IF($B$45=0,0,C51/$B$48)</f>
        <v>0</v>
      </c>
      <c r="D54" s="163">
        <f>IF($B$45=0,0,D51/$B$48)</f>
        <v>0</v>
      </c>
      <c r="E54" s="163">
        <f>IF($B$45=0,0,E51/$B$48)</f>
        <v>0</v>
      </c>
      <c r="F54" s="274">
        <f>IF($B$45=0,0,F51/$B$48)</f>
        <v>0</v>
      </c>
      <c r="G54" s="5"/>
      <c r="H54" s="5"/>
      <c r="I54" s="5"/>
      <c r="J54" s="5"/>
      <c r="K54" s="88"/>
    </row>
    <row r="55" spans="1:11" ht="20.399999999999999" x14ac:dyDescent="0.2">
      <c r="A55" s="276" t="s">
        <v>71</v>
      </c>
      <c r="B55" s="277">
        <f>SUM(B51:F51)</f>
        <v>0</v>
      </c>
      <c r="C55" s="11"/>
      <c r="D55" s="11"/>
      <c r="E55" s="11"/>
      <c r="F55" s="11"/>
      <c r="G55" s="11"/>
      <c r="H55" s="11"/>
      <c r="I55" s="11"/>
      <c r="J55" s="11"/>
      <c r="K55" s="88"/>
    </row>
    <row r="56" spans="1:11" ht="10.8" thickBot="1" x14ac:dyDescent="0.25">
      <c r="A56" s="102" t="s">
        <v>60</v>
      </c>
      <c r="B56" s="278">
        <f>SUM(B53:F53)</f>
        <v>0</v>
      </c>
      <c r="C56" s="104"/>
      <c r="D56" s="104"/>
      <c r="E56" s="104"/>
      <c r="F56" s="104"/>
      <c r="G56" s="104"/>
      <c r="H56" s="104"/>
      <c r="I56" s="104"/>
      <c r="J56" s="104"/>
      <c r="K56" s="105"/>
    </row>
    <row r="57" spans="1:11" x14ac:dyDescent="0.25">
      <c r="A57" s="5"/>
      <c r="B57" s="10"/>
      <c r="C57" s="10"/>
      <c r="D57" s="10"/>
      <c r="E57" s="10"/>
      <c r="F57" s="10"/>
      <c r="G57" s="10"/>
      <c r="H57" s="5"/>
      <c r="I57" s="5"/>
      <c r="J57" s="5"/>
      <c r="K57" s="5"/>
    </row>
  </sheetData>
  <mergeCells count="105">
    <mergeCell ref="F10:G10"/>
    <mergeCell ref="A12:A13"/>
    <mergeCell ref="B12:C13"/>
    <mergeCell ref="D12:E13"/>
    <mergeCell ref="F12:K13"/>
    <mergeCell ref="F6:J6"/>
    <mergeCell ref="F8:I8"/>
    <mergeCell ref="B1:K2"/>
    <mergeCell ref="B16:C16"/>
    <mergeCell ref="D16:E16"/>
    <mergeCell ref="F16:K16"/>
    <mergeCell ref="B17:C17"/>
    <mergeCell ref="D17:E17"/>
    <mergeCell ref="F17:K17"/>
    <mergeCell ref="B14:C14"/>
    <mergeCell ref="D14:E14"/>
    <mergeCell ref="F14:K14"/>
    <mergeCell ref="B15:C15"/>
    <mergeCell ref="D15:E15"/>
    <mergeCell ref="F15:K15"/>
    <mergeCell ref="B20:C20"/>
    <mergeCell ref="D20:E20"/>
    <mergeCell ref="F20:K20"/>
    <mergeCell ref="B21:C21"/>
    <mergeCell ref="D21:E21"/>
    <mergeCell ref="F21:K21"/>
    <mergeCell ref="B18:C18"/>
    <mergeCell ref="D18:E18"/>
    <mergeCell ref="F18:K18"/>
    <mergeCell ref="B19:C19"/>
    <mergeCell ref="D19:E19"/>
    <mergeCell ref="F19:K19"/>
    <mergeCell ref="B24:C24"/>
    <mergeCell ref="D24:E24"/>
    <mergeCell ref="F24:K24"/>
    <mergeCell ref="B25:C25"/>
    <mergeCell ref="D25:E25"/>
    <mergeCell ref="F25:K25"/>
    <mergeCell ref="B22:C22"/>
    <mergeCell ref="D22:E22"/>
    <mergeCell ref="F22:K22"/>
    <mergeCell ref="B23:C23"/>
    <mergeCell ref="D23:E23"/>
    <mergeCell ref="F23:K23"/>
    <mergeCell ref="B28:C28"/>
    <mergeCell ref="D28:E28"/>
    <mergeCell ref="F28:K28"/>
    <mergeCell ref="B29:C29"/>
    <mergeCell ref="D29:E29"/>
    <mergeCell ref="F29:K29"/>
    <mergeCell ref="B26:C26"/>
    <mergeCell ref="D26:E26"/>
    <mergeCell ref="F26:K26"/>
    <mergeCell ref="B27:C27"/>
    <mergeCell ref="D27:E27"/>
    <mergeCell ref="F27:K27"/>
    <mergeCell ref="B32:C32"/>
    <mergeCell ref="D32:E32"/>
    <mergeCell ref="F32:K32"/>
    <mergeCell ref="B33:C33"/>
    <mergeCell ref="D33:E33"/>
    <mergeCell ref="F33:K33"/>
    <mergeCell ref="B30:C30"/>
    <mergeCell ref="D30:E30"/>
    <mergeCell ref="F30:K30"/>
    <mergeCell ref="B31:C31"/>
    <mergeCell ref="D31:E31"/>
    <mergeCell ref="F31:K31"/>
    <mergeCell ref="B36:C36"/>
    <mergeCell ref="D36:E36"/>
    <mergeCell ref="F36:K36"/>
    <mergeCell ref="B37:C37"/>
    <mergeCell ref="D37:E37"/>
    <mergeCell ref="F37:K37"/>
    <mergeCell ref="B34:C34"/>
    <mergeCell ref="D34:E34"/>
    <mergeCell ref="F34:K34"/>
    <mergeCell ref="B35:C35"/>
    <mergeCell ref="D35:E35"/>
    <mergeCell ref="F35:K35"/>
    <mergeCell ref="B40:C40"/>
    <mergeCell ref="D40:E40"/>
    <mergeCell ref="F40:K40"/>
    <mergeCell ref="B41:C41"/>
    <mergeCell ref="D41:E41"/>
    <mergeCell ref="F41:K41"/>
    <mergeCell ref="B38:C38"/>
    <mergeCell ref="D38:E38"/>
    <mergeCell ref="F38:K38"/>
    <mergeCell ref="B39:C39"/>
    <mergeCell ref="D39:E39"/>
    <mergeCell ref="F39:K39"/>
    <mergeCell ref="B45:C45"/>
    <mergeCell ref="B46:C46"/>
    <mergeCell ref="B47:C47"/>
    <mergeCell ref="F42:K42"/>
    <mergeCell ref="B43:C43"/>
    <mergeCell ref="D43:E43"/>
    <mergeCell ref="F43:K43"/>
    <mergeCell ref="B48:C48"/>
    <mergeCell ref="B44:C44"/>
    <mergeCell ref="D44:E44"/>
    <mergeCell ref="B42:C42"/>
    <mergeCell ref="D42:E42"/>
    <mergeCell ref="F44:K44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0.79998168889431442"/>
  </sheetPr>
  <dimension ref="A1:K58"/>
  <sheetViews>
    <sheetView workbookViewId="0">
      <selection activeCell="F8" sqref="F8:I8"/>
    </sheetView>
  </sheetViews>
  <sheetFormatPr defaultColWidth="9.109375" defaultRowHeight="13.2" x14ac:dyDescent="0.25"/>
  <cols>
    <col min="1" max="1" width="14.88671875" style="21" customWidth="1"/>
    <col min="2" max="2" width="5.44140625" style="21" customWidth="1"/>
    <col min="3" max="3" width="4.88671875" style="21" customWidth="1"/>
    <col min="4" max="4" width="5.33203125" style="21" customWidth="1"/>
    <col min="5" max="5" width="5.44140625" style="21" customWidth="1"/>
    <col min="6" max="6" width="5" style="21" customWidth="1"/>
    <col min="7" max="7" width="5.109375" style="21" customWidth="1"/>
    <col min="8" max="8" width="5.33203125" style="20" customWidth="1"/>
    <col min="9" max="9" width="5.5546875" style="20" customWidth="1"/>
    <col min="10" max="10" width="23.44140625" style="20" customWidth="1"/>
    <col min="11" max="11" width="5.109375" style="20" customWidth="1"/>
    <col min="12" max="16384" width="9.109375" style="21"/>
  </cols>
  <sheetData>
    <row r="1" spans="1:11" ht="18" customHeight="1" x14ac:dyDescent="0.2">
      <c r="A1" s="80" t="s">
        <v>78</v>
      </c>
      <c r="B1" s="419"/>
      <c r="C1" s="419"/>
      <c r="D1" s="419"/>
      <c r="E1" s="419"/>
      <c r="F1" s="419"/>
      <c r="G1" s="419"/>
      <c r="H1" s="419"/>
      <c r="I1" s="419"/>
      <c r="J1" s="419"/>
      <c r="K1" s="420"/>
    </row>
    <row r="2" spans="1:11" ht="18" customHeight="1" x14ac:dyDescent="0.2">
      <c r="A2" s="81"/>
      <c r="B2" s="421"/>
      <c r="C2" s="421"/>
      <c r="D2" s="421"/>
      <c r="E2" s="421"/>
      <c r="F2" s="421"/>
      <c r="G2" s="421"/>
      <c r="H2" s="421"/>
      <c r="I2" s="421"/>
      <c r="J2" s="421"/>
      <c r="K2" s="422"/>
    </row>
    <row r="3" spans="1:11" s="22" customFormat="1" ht="10.199999999999999" x14ac:dyDescent="0.2">
      <c r="A3" s="82"/>
      <c r="B3" s="7"/>
      <c r="C3" s="7"/>
      <c r="D3" s="7"/>
      <c r="E3" s="7"/>
      <c r="F3" s="7"/>
      <c r="G3" s="7"/>
      <c r="H3" s="7"/>
      <c r="I3" s="7"/>
      <c r="J3" s="7"/>
      <c r="K3" s="83"/>
    </row>
    <row r="4" spans="1:11" s="22" customFormat="1" x14ac:dyDescent="0.25">
      <c r="A4" s="82"/>
      <c r="B4" s="9" t="s">
        <v>0</v>
      </c>
      <c r="C4" s="9"/>
      <c r="D4" s="2"/>
      <c r="E4" s="2"/>
      <c r="F4" s="3" t="s">
        <v>76</v>
      </c>
      <c r="G4" s="3"/>
      <c r="H4" s="3"/>
      <c r="I4" s="3"/>
      <c r="J4" s="3"/>
      <c r="K4" s="99"/>
    </row>
    <row r="5" spans="1:11" s="22" customFormat="1" x14ac:dyDescent="0.25">
      <c r="A5" s="82"/>
      <c r="B5" s="5"/>
      <c r="C5" s="5"/>
      <c r="D5" s="5"/>
      <c r="E5" s="5"/>
      <c r="F5" s="5"/>
      <c r="G5" s="5"/>
      <c r="H5" s="8"/>
      <c r="I5" s="8"/>
      <c r="J5" s="8"/>
      <c r="K5" s="83"/>
    </row>
    <row r="6" spans="1:11" s="22" customFormat="1" x14ac:dyDescent="0.25">
      <c r="A6" s="82"/>
      <c r="B6" s="9" t="s">
        <v>1</v>
      </c>
      <c r="C6" s="9"/>
      <c r="D6" s="2"/>
      <c r="E6" s="2"/>
      <c r="F6" s="438">
        <f>TimeSheet!E3</f>
        <v>0</v>
      </c>
      <c r="G6" s="438"/>
      <c r="H6" s="438"/>
      <c r="I6" s="438"/>
      <c r="J6" s="438"/>
      <c r="K6" s="83"/>
    </row>
    <row r="7" spans="1:11" s="22" customFormat="1" x14ac:dyDescent="0.25">
      <c r="A7" s="82"/>
      <c r="B7" s="5"/>
      <c r="C7" s="5"/>
      <c r="D7" s="2"/>
      <c r="E7" s="2"/>
      <c r="F7" s="2"/>
      <c r="G7" s="2"/>
      <c r="H7" s="8"/>
      <c r="I7" s="8"/>
      <c r="J7" s="8"/>
      <c r="K7" s="83"/>
    </row>
    <row r="8" spans="1:11" s="22" customFormat="1" x14ac:dyDescent="0.25">
      <c r="A8" s="82"/>
      <c r="B8" s="9" t="s">
        <v>2</v>
      </c>
      <c r="C8" s="9"/>
      <c r="D8" s="2"/>
      <c r="E8" s="2"/>
      <c r="F8" s="439"/>
      <c r="G8" s="438"/>
      <c r="H8" s="438"/>
      <c r="I8" s="438"/>
      <c r="J8" s="8"/>
      <c r="K8" s="83"/>
    </row>
    <row r="9" spans="1:11" s="22" customFormat="1" x14ac:dyDescent="0.25">
      <c r="A9" s="82"/>
      <c r="B9" s="9"/>
      <c r="C9" s="9"/>
      <c r="D9" s="2"/>
      <c r="E9" s="2"/>
      <c r="F9" s="2"/>
      <c r="G9" s="2"/>
      <c r="H9" s="8"/>
      <c r="I9" s="8"/>
      <c r="J9" s="8"/>
      <c r="K9" s="83"/>
    </row>
    <row r="10" spans="1:11" s="22" customFormat="1" x14ac:dyDescent="0.25">
      <c r="A10" s="82"/>
      <c r="B10" s="9" t="s">
        <v>3</v>
      </c>
      <c r="C10" s="9"/>
      <c r="D10" s="2"/>
      <c r="E10" s="2"/>
      <c r="F10" s="438">
        <f>TimeSheet!F5</f>
        <v>0</v>
      </c>
      <c r="G10" s="438"/>
      <c r="H10" s="8"/>
      <c r="I10" s="8"/>
      <c r="J10" s="8"/>
      <c r="K10" s="83"/>
    </row>
    <row r="11" spans="1:11" x14ac:dyDescent="0.25">
      <c r="A11" s="81"/>
      <c r="B11" s="10"/>
      <c r="C11" s="10"/>
      <c r="D11" s="10"/>
      <c r="E11" s="10"/>
      <c r="F11" s="10"/>
      <c r="G11" s="10"/>
      <c r="H11" s="5"/>
      <c r="I11" s="5"/>
      <c r="J11" s="5"/>
      <c r="K11" s="100"/>
    </row>
    <row r="12" spans="1:11" ht="12.75" customHeight="1" x14ac:dyDescent="0.2">
      <c r="A12" s="423" t="s">
        <v>4</v>
      </c>
      <c r="B12" s="425" t="s">
        <v>30</v>
      </c>
      <c r="C12" s="425"/>
      <c r="D12" s="425" t="s">
        <v>5</v>
      </c>
      <c r="E12" s="425"/>
      <c r="F12" s="451" t="s">
        <v>12</v>
      </c>
      <c r="G12" s="451"/>
      <c r="H12" s="451"/>
      <c r="I12" s="451"/>
      <c r="J12" s="451"/>
      <c r="K12" s="452"/>
    </row>
    <row r="13" spans="1:11" ht="10.199999999999999" x14ac:dyDescent="0.2">
      <c r="A13" s="424"/>
      <c r="B13" s="425"/>
      <c r="C13" s="425"/>
      <c r="D13" s="425"/>
      <c r="E13" s="425"/>
      <c r="F13" s="451"/>
      <c r="G13" s="451"/>
      <c r="H13" s="451"/>
      <c r="I13" s="451"/>
      <c r="J13" s="451"/>
      <c r="K13" s="452"/>
    </row>
    <row r="14" spans="1:11" ht="12.75" customHeight="1" x14ac:dyDescent="0.25">
      <c r="A14" s="86">
        <v>1</v>
      </c>
      <c r="B14" s="436">
        <f>IF(TimeSheet!$E9="ERACoSysMed",TimeSheet!$C9,IF(TimeSheet!$E10="ERACoSysMed",TimeSheet!$C10,IF(TimeSheet!$E11="ERACoSysMed",TimeSheet!$C11,0)))</f>
        <v>0</v>
      </c>
      <c r="C14" s="437"/>
      <c r="D14" s="431">
        <f>IF(TimeSheet!$E9="ERACoSysMed",TimeSheet!$D9,IF(TimeSheet!$E10="ERACoSysMed",TimeSheet!$D10,IF(TimeSheet!$E11="ERACoSysMed",TimeSheet!$D11,0)))</f>
        <v>0</v>
      </c>
      <c r="E14" s="432"/>
      <c r="F14" s="431">
        <f>IF(TimeSheet!$E9="ERACoSysMed",TimeSheet!$F9,IF(TimeSheet!$E10="ERACoSysMed",TimeSheet!$F10,IF(TimeSheet!$E11="ERACoSysMed",TimeSheet!$F11,0)))</f>
        <v>0</v>
      </c>
      <c r="G14" s="433"/>
      <c r="H14" s="435"/>
      <c r="I14" s="435"/>
      <c r="J14" s="435"/>
      <c r="K14" s="450"/>
    </row>
    <row r="15" spans="1:11" x14ac:dyDescent="0.25">
      <c r="A15" s="86">
        <f>A14+1</f>
        <v>2</v>
      </c>
      <c r="B15" s="436">
        <f>IF(TimeSheet!$E12="ERACoSysMed",TimeSheet!$C12,IF(TimeSheet!$E13="ERACoSysMed",TimeSheet!$C13,IF(TimeSheet!$E14="ERACoSysMed",TimeSheet!$C14,0)))</f>
        <v>0</v>
      </c>
      <c r="C15" s="437"/>
      <c r="D15" s="431">
        <f>IF(TimeSheet!$E12="ERACoSysMed",TimeSheet!$D12,IF(TimeSheet!$E13="ERACoSysMed",TimeSheet!$D13,IF(TimeSheet!$E14="ERACoSysMed",TimeSheet!$D14,0)))</f>
        <v>0</v>
      </c>
      <c r="E15" s="432"/>
      <c r="F15" s="431">
        <f>IF(TimeSheet!$E12="ERACoSysMed",TimeSheet!$F12,IF(TimeSheet!$E13="ERACoSysMed",TimeSheet!$F13,IF(TimeSheet!$E14="ERACoSysMed",TimeSheet!$F14,0)))</f>
        <v>0</v>
      </c>
      <c r="G15" s="433"/>
      <c r="H15" s="435"/>
      <c r="I15" s="435"/>
      <c r="J15" s="435"/>
      <c r="K15" s="450"/>
    </row>
    <row r="16" spans="1:11" x14ac:dyDescent="0.25">
      <c r="A16" s="86">
        <f t="shared" ref="A16:A43" si="0">A15+1</f>
        <v>3</v>
      </c>
      <c r="B16" s="436">
        <f>IF(TimeSheet!$E15="ERACoSysMed",TimeSheet!C15,IF(TimeSheet!$E16="ERACoSysMed",TimeSheet!C154,IF(TimeSheet!$E17="ERACoSysMed",TimeSheet!C17,0)))</f>
        <v>0</v>
      </c>
      <c r="C16" s="437"/>
      <c r="D16" s="431">
        <f>IF(TimeSheet!$E15="ERACoSysMed",TimeSheet!$D15,IF(TimeSheet!$E16="ERACoSysMed",TimeSheet!$D16,IF(TimeSheet!$E17="ERACoSysMed",TimeSheet!$D17,0)))</f>
        <v>0</v>
      </c>
      <c r="E16" s="432"/>
      <c r="F16" s="431">
        <f>IF(TimeSheet!$E15="ERACoSysMed",TimeSheet!$F15,IF(TimeSheet!$E16="ERACoSysMed",TimeSheet!$F16,IF(TimeSheet!$E17="ERACoSysMed",TimeSheet!$F17,0)))</f>
        <v>0</v>
      </c>
      <c r="G16" s="433"/>
      <c r="H16" s="435"/>
      <c r="I16" s="435"/>
      <c r="J16" s="435"/>
      <c r="K16" s="450"/>
    </row>
    <row r="17" spans="1:11" ht="10.199999999999999" x14ac:dyDescent="0.2">
      <c r="A17" s="86">
        <f t="shared" si="0"/>
        <v>4</v>
      </c>
      <c r="B17" s="436">
        <f>IF(TimeSheet!$E18="ERACoSysMed",TimeSheet!C18,IF(TimeSheet!$E19="ERACoSysMed",TimeSheet!C19,IF(TimeSheet!$E20="ERACoSysMed",TimeSheet!C20,0)))</f>
        <v>0</v>
      </c>
      <c r="C17" s="437"/>
      <c r="D17" s="431">
        <f>IF(TimeSheet!$E18="ERACoSysMed",TimeSheet!D18,IF(TimeSheet!$E19="ERACoSysMed",TimeSheet!D19,IF(TimeSheet!$E20="ERACoSysMed",TimeSheet!D20,0)))</f>
        <v>0</v>
      </c>
      <c r="E17" s="432"/>
      <c r="F17" s="434">
        <f>IF(TimeSheet!$E18="ERACoSysMed",TimeSheet!$F18,IF(TimeSheet!$E19="ERACoSysMed",TimeSheet!$F19,IF(TimeSheet!$E20="ERACoSysMed",TimeSheet!$F20,0)))</f>
        <v>0</v>
      </c>
      <c r="G17" s="434"/>
      <c r="H17" s="434"/>
      <c r="I17" s="434"/>
      <c r="J17" s="434"/>
      <c r="K17" s="453"/>
    </row>
    <row r="18" spans="1:11" x14ac:dyDescent="0.25">
      <c r="A18" s="86">
        <f t="shared" si="0"/>
        <v>5</v>
      </c>
      <c r="B18" s="436">
        <f>IF(TimeSheet!$E21="ERACoSysMed",TimeSheet!C21,IF(TimeSheet!$E22="ERACoSysMed",TimeSheet!C22,IF(TimeSheet!$E23="ERACoSysMed",TimeSheet!C23,0)))</f>
        <v>0</v>
      </c>
      <c r="C18" s="437"/>
      <c r="D18" s="431">
        <f>IF(TimeSheet!$E21="ERACoSysMed",TimeSheet!D21,IF(TimeSheet!$E22="ERACoSysMed",TimeSheet!D22,IF(TimeSheet!$E23="ERACoSysMed",TimeSheet!D23,0)))</f>
        <v>0</v>
      </c>
      <c r="E18" s="432"/>
      <c r="F18" s="431">
        <f>IF(TimeSheet!$E21="ERACoSysMed",TimeSheet!F21,IF(TimeSheet!$E22="ERACoSysMed",TimeSheet!F23,IF(TimeSheet!$E23="ERACoSysMed",TimeSheet!#REF!,0)))</f>
        <v>0</v>
      </c>
      <c r="G18" s="433"/>
      <c r="H18" s="435"/>
      <c r="I18" s="435"/>
      <c r="J18" s="435"/>
      <c r="K18" s="450"/>
    </row>
    <row r="19" spans="1:11" ht="10.199999999999999" x14ac:dyDescent="0.2">
      <c r="A19" s="86">
        <f t="shared" si="0"/>
        <v>6</v>
      </c>
      <c r="B19" s="436">
        <f>IF(TimeSheet!$E24="ERACoSysMed",TimeSheet!C24,IF(TimeSheet!$E25="ERACoSysMed",TimeSheet!C25,IF(TimeSheet!$D26="ERACoSysMed",TimeSheet!C26,0)))</f>
        <v>0</v>
      </c>
      <c r="C19" s="437"/>
      <c r="D19" s="431">
        <f>IF(TimeSheet!$E24="ERACoSysMed",TimeSheet!D24,IF(TimeSheet!$E25="ERACoSysMed",TimeSheet!D25,IF(TimeSheet!$E26="ERACoSysMed",TimeSheet!D26,0)))</f>
        <v>0</v>
      </c>
      <c r="E19" s="432"/>
      <c r="F19" s="431">
        <f>IF(TimeSheet!$E24="ERACoSysMed",TimeSheet!F24,IF(TimeSheet!$E25="ERACoSysMed",TimeSheet!F25,IF(TimeSheet!$E26="ERACoSysMed",TimeSheet!F26,0)))</f>
        <v>0</v>
      </c>
      <c r="G19" s="433"/>
      <c r="H19" s="433">
        <f>IF(TimeSheet!$E24="ERASynBio",TimeSheet!H24,IF(TimeSheet!$E25="ERASynBio",TimeSheet!H25,IF(TimeSheet!$E26="ERASynBio",TimeSheet!H26,0)))</f>
        <v>0</v>
      </c>
      <c r="I19" s="433"/>
      <c r="J19" s="433">
        <f>IF(TimeSheet!$E24="ERASynBio",TimeSheet!J24,IF(TimeSheet!$E25="ERASynBio",TimeSheet!J25,IF(TimeSheet!$E26="ERASynBio",TimeSheet!J26,0)))</f>
        <v>0</v>
      </c>
      <c r="K19" s="440"/>
    </row>
    <row r="20" spans="1:11" ht="10.199999999999999" x14ac:dyDescent="0.2">
      <c r="A20" s="86">
        <f t="shared" si="0"/>
        <v>7</v>
      </c>
      <c r="B20" s="436">
        <f>IF(TimeSheet!$E27="ERACoSysMed",TimeSheet!C27,IF(TimeSheet!$E28="ERACoSysMed",TimeSheet!C28,IF(TimeSheet!$E29="ERACoSysMed",TimeSheet!C29,0)))</f>
        <v>0</v>
      </c>
      <c r="C20" s="437"/>
      <c r="D20" s="431">
        <f>IF(TimeSheet!$E27="ERACoSysMed",TimeSheet!D27,IF(TimeSheet!$E28="ERACoSysMed",TimeSheet!D28,IF(TimeSheet!$D29="ERACoSysMed",TimeSheet!D29,0)))</f>
        <v>0</v>
      </c>
      <c r="E20" s="432"/>
      <c r="F20" s="431">
        <f>IF(TimeSheet!$E27="ERACoSysMed",TimeSheet!F27,IF(TimeSheet!$E28="ERACoSysMed",TimeSheet!F28,IF(TimeSheet!$E29="ERACoSysMed",TimeSheet!F29,0)))</f>
        <v>0</v>
      </c>
      <c r="G20" s="433"/>
      <c r="H20" s="433">
        <f>IF(TimeSheet!$E27="ERASynBio",TimeSheet!I27,IF(TimeSheet!$E28="ERASynBio",TimeSheet!I28,IF(TimeSheet!$E29="ERASynBio",TimeSheet!I29,0)))</f>
        <v>0</v>
      </c>
      <c r="I20" s="433"/>
      <c r="J20" s="433">
        <f>IF(TimeSheet!$E27="ERASynBio",TimeSheet!K27,IF(TimeSheet!$E28="ERASynBio",TimeSheet!K28,IF(TimeSheet!$E29="ERASynBio",TimeSheet!K29,0)))</f>
        <v>0</v>
      </c>
      <c r="K20" s="440"/>
    </row>
    <row r="21" spans="1:11" ht="10.199999999999999" x14ac:dyDescent="0.2">
      <c r="A21" s="86">
        <f t="shared" si="0"/>
        <v>8</v>
      </c>
      <c r="B21" s="436">
        <f>IF(TimeSheet!$E30="ERACoSysMed",TimeSheet!C30,IF(TimeSheet!$E31="ERACoSysMed",TimeSheet!C31,IF(TimeSheet!$E32="ERACoSysMed",TimeSheet!C32,0)))</f>
        <v>0</v>
      </c>
      <c r="C21" s="437"/>
      <c r="D21" s="431">
        <f>IF(TimeSheet!$E30="ERACoSysMed",TimeSheet!D30,IF(TimeSheet!$E31="ERACoSysMed",TimeSheet!D31,IF(TimeSheet!$E32="ERACoSysMed",TimeSheet!D32,0)))</f>
        <v>0</v>
      </c>
      <c r="E21" s="432"/>
      <c r="F21" s="431">
        <f>IF(TimeSheet!$E30="ERACoSysMed",TimeSheet!F30,IF(TimeSheet!$E31="ERACoSysMed",TimeSheet!F31,IF(TimeSheet!$E32="ERACoSysMed",TimeSheet!F32,0)))</f>
        <v>0</v>
      </c>
      <c r="G21" s="433"/>
      <c r="H21" s="433">
        <f>IF(TimeSheet!$E30="ERASynBio",TimeSheet!H30,IF(TimeSheet!$E31="ERASynBio",TimeSheet!H31,IF(TimeSheet!$E32="ERASynBio",TimeSheet!H32,0)))</f>
        <v>0</v>
      </c>
      <c r="I21" s="433"/>
      <c r="J21" s="433">
        <f>IF(TimeSheet!$E30="ERASynBio",TimeSheet!J30,IF(TimeSheet!$E31="ERASynBio",TimeSheet!J31,IF(TimeSheet!$E32="ERASynBio",TimeSheet!J32,0)))</f>
        <v>0</v>
      </c>
      <c r="K21" s="440"/>
    </row>
    <row r="22" spans="1:11" ht="10.199999999999999" x14ac:dyDescent="0.2">
      <c r="A22" s="86">
        <f t="shared" si="0"/>
        <v>9</v>
      </c>
      <c r="B22" s="436">
        <f>IF(TimeSheet!$E33="ERACoSysMed",TimeSheet!C33,IF(TimeSheet!$E34="ERACoSysMed",TimeSheet!C34,IF(TimeSheet!$E35="ERACoSysMed",TimeSheet!C35,0)))</f>
        <v>0</v>
      </c>
      <c r="C22" s="437"/>
      <c r="D22" s="431">
        <f>IF(TimeSheet!$E33="ERACoSysMed",TimeSheet!D33,IF(TimeSheet!$E34="ERACoSysMed",TimeSheet!D34,IF(TimeSheet!$D35="ERACoSysMed",TimeSheet!D35,0)))</f>
        <v>0</v>
      </c>
      <c r="E22" s="432"/>
      <c r="F22" s="431">
        <f>IF(TimeSheet!$E33="ERACoSysMed",TimeSheet!F33,IF(TimeSheet!$E34="ERACoSysMed",TimeSheet!F34,IF(TimeSheet!$E35="ERACoSysMed",TimeSheet!F35,0)))</f>
        <v>0</v>
      </c>
      <c r="G22" s="433"/>
      <c r="H22" s="433">
        <f>IF(TimeSheet!$E33="ERASynBio",TimeSheet!I33,IF(TimeSheet!$E34="ERASynBio",TimeSheet!I34,IF(TimeSheet!$E35="ERASynBio",TimeSheet!I35,0)))</f>
        <v>0</v>
      </c>
      <c r="I22" s="433"/>
      <c r="J22" s="433">
        <f>IF(TimeSheet!$E33="ERASynBio",TimeSheet!K33,IF(TimeSheet!$E34="ERASynBio",TimeSheet!K34,IF(TimeSheet!$E35="ERASynBio",TimeSheet!K35,0)))</f>
        <v>0</v>
      </c>
      <c r="K22" s="440"/>
    </row>
    <row r="23" spans="1:11" ht="10.199999999999999" x14ac:dyDescent="0.2">
      <c r="A23" s="86">
        <f t="shared" si="0"/>
        <v>10</v>
      </c>
      <c r="B23" s="436">
        <f>IF(TimeSheet!$E36="ERACoSysMed",TimeSheet!C36,IF(TimeSheet!$E37="ERACoSysMed",TimeSheet!C37,IF(TimeSheet!$E38="ERACoSysMed",TimeSheet!C38,0)))</f>
        <v>0</v>
      </c>
      <c r="C23" s="437"/>
      <c r="D23" s="431">
        <f>IF(TimeSheet!$E36="ERACoSysMed",TimeSheet!D36,IF(TimeSheet!$E37="ERACoSysMed",TimeSheet!D37,IF(TimeSheet!$E38="ERACoSysMed",TimeSheet!D38,0)))</f>
        <v>0</v>
      </c>
      <c r="E23" s="432"/>
      <c r="F23" s="431">
        <f>IF(TimeSheet!$E36="ERACoSysMed",TimeSheet!F36,IF(TimeSheet!$E37="ERACoSysMed",TimeSheet!F37,IF(TimeSheet!$E38="ERACoSysMed",TimeSheet!F38,0)))</f>
        <v>0</v>
      </c>
      <c r="G23" s="433"/>
      <c r="H23" s="433">
        <f>IF(TimeSheet!$E36="ERASynBio",TimeSheet!H36,IF(TimeSheet!$E37="ERASynBio",TimeSheet!H37,IF(TimeSheet!$E38="ERASynBio",TimeSheet!H38,0)))</f>
        <v>0</v>
      </c>
      <c r="I23" s="433"/>
      <c r="J23" s="433">
        <f>IF(TimeSheet!$E36="ERASynBio",TimeSheet!J36,IF(TimeSheet!$E37="ERASynBio",TimeSheet!J37,IF(TimeSheet!$E38="ERASynBio",TimeSheet!J38,0)))</f>
        <v>0</v>
      </c>
      <c r="K23" s="440"/>
    </row>
    <row r="24" spans="1:11" ht="10.199999999999999" x14ac:dyDescent="0.2">
      <c r="A24" s="86">
        <f t="shared" si="0"/>
        <v>11</v>
      </c>
      <c r="B24" s="436">
        <f>IF(TimeSheet!$E39="ERACoSysMed",TimeSheet!C39,IF(TimeSheet!$E40="ERACoSysMed",TimeSheet!C40,IF(TimeSheet!$E41="ERACoSysMed",TimeSheet!C41,0)))</f>
        <v>0</v>
      </c>
      <c r="C24" s="437"/>
      <c r="D24" s="431">
        <f>IF(TimeSheet!$E39="ERACoSysMed",TimeSheet!D39,IF(TimeSheet!$E40="ERACoSysMed",TimeSheet!D40,IF(TimeSheet!$E41="ERACoSysMed",TimeSheet!D41,0)))</f>
        <v>0</v>
      </c>
      <c r="E24" s="432"/>
      <c r="F24" s="431">
        <f>IF(TimeSheet!$E39="ERACoSysMed",TimeSheet!F39,IF(TimeSheet!$E40="ERACoSysMed",TimeSheet!F40,IF(TimeSheet!$E41="ERACoSysMed",TimeSheet!F41,0)))</f>
        <v>0</v>
      </c>
      <c r="G24" s="433"/>
      <c r="H24" s="433">
        <f>IF(TimeSheet!$E39="ERASynBio",TimeSheet!H39,IF(TimeSheet!$E40="ERASynBio",TimeSheet!H40,IF(TimeSheet!$E41="ERASynBio",TimeSheet!H41,0)))</f>
        <v>0</v>
      </c>
      <c r="I24" s="433"/>
      <c r="J24" s="433">
        <f>IF(TimeSheet!$E39="ERASynBio",TimeSheet!J39,IF(TimeSheet!$E40="ERASynBio",TimeSheet!J40,IF(TimeSheet!$E41="ERASynBio",TimeSheet!J41,0)))</f>
        <v>0</v>
      </c>
      <c r="K24" s="440"/>
    </row>
    <row r="25" spans="1:11" ht="10.199999999999999" x14ac:dyDescent="0.2">
      <c r="A25" s="86">
        <f t="shared" si="0"/>
        <v>12</v>
      </c>
      <c r="B25" s="436">
        <f>IF(TimeSheet!$E42="ERACoSysMed",TimeSheet!C42,IF(TimeSheet!$E43="ERACoSysMed",TimeSheet!C43,IF(TimeSheet!$E44="ERACoSysMed",TimeSheet!C44,0)))</f>
        <v>0</v>
      </c>
      <c r="C25" s="437"/>
      <c r="D25" s="431">
        <f>IF(TimeSheet!$E42="ERACoSysMed",TimeSheet!D42,IF(TimeSheet!$E43="ERACoSysMed",TimeSheet!D43,IF(TimeSheet!$E44="ERACoSysMed",TimeSheet!D44,0)))</f>
        <v>0</v>
      </c>
      <c r="E25" s="432"/>
      <c r="F25" s="431">
        <f>IF(TimeSheet!$E42="ERACoSysMed",TimeSheet!F42,IF(TimeSheet!$E43="ERACoSysMed",TimeSheet!F43,IF(TimeSheet!$E44="ERACoSysMed",TimeSheet!F44,0)))</f>
        <v>0</v>
      </c>
      <c r="G25" s="433"/>
      <c r="H25" s="433">
        <f>IF(TimeSheet!$E42="ERASynBio",TimeSheet!H42,IF(TimeSheet!$E43="ERASynBio",TimeSheet!H43,IF(TimeSheet!$E44="ERASynBio",TimeSheet!H44,0)))</f>
        <v>0</v>
      </c>
      <c r="I25" s="433"/>
      <c r="J25" s="433">
        <f>IF(TimeSheet!$E42="ERASynBio",TimeSheet!J42,IF(TimeSheet!$E43="ERASynBio",TimeSheet!J43,IF(TimeSheet!$E44="ERASynBio",TimeSheet!J44,0)))</f>
        <v>0</v>
      </c>
      <c r="K25" s="440"/>
    </row>
    <row r="26" spans="1:11" ht="10.199999999999999" x14ac:dyDescent="0.2">
      <c r="A26" s="86">
        <f t="shared" si="0"/>
        <v>13</v>
      </c>
      <c r="B26" s="436">
        <f>IF(TimeSheet!$E45="ERACoSysMed",TimeSheet!C45,IF(TimeSheet!$E46="ERACoSysMed",TimeSheet!C46,IF(TimeSheet!$E47="ERACoSysMed",TimeSheet!C47,0)))</f>
        <v>0</v>
      </c>
      <c r="C26" s="437"/>
      <c r="D26" s="431">
        <f>IF(TimeSheet!$E45="ERACoSysMed",TimeSheet!D45,IF(TimeSheet!$E46="ERACoSysMed",TimeSheet!D46,IF(TimeSheet!$E47="ERACoSysMed",TimeSheet!D47,0)))</f>
        <v>0</v>
      </c>
      <c r="E26" s="432"/>
      <c r="F26" s="431">
        <f>IF(TimeSheet!$E45="ERACoSysMed",TimeSheet!F45,IF(TimeSheet!$E46="ERACoSysMed",TimeSheet!F46,IF(TimeSheet!$E47="ERACoSysMed",TimeSheet!F47,0)))</f>
        <v>0</v>
      </c>
      <c r="G26" s="433"/>
      <c r="H26" s="433">
        <f>IF(TimeSheet!$E45="ERASynBio",TimeSheet!H45,IF(TimeSheet!$E46="ERASynBio",TimeSheet!H46,IF(TimeSheet!$E47="ERASynBio",TimeSheet!H47,0)))</f>
        <v>0</v>
      </c>
      <c r="I26" s="433"/>
      <c r="J26" s="433">
        <f>IF(TimeSheet!$E45="ERASynBio",TimeSheet!J45,IF(TimeSheet!$E46="ERASynBio",TimeSheet!J46,IF(TimeSheet!$E47="ERASynBio",TimeSheet!J47,0)))</f>
        <v>0</v>
      </c>
      <c r="K26" s="440"/>
    </row>
    <row r="27" spans="1:11" ht="10.199999999999999" x14ac:dyDescent="0.2">
      <c r="A27" s="86">
        <f t="shared" si="0"/>
        <v>14</v>
      </c>
      <c r="B27" s="436">
        <f>IF(TimeSheet!$E48="ERACoSysMed",TimeSheet!C48,IF(TimeSheet!$E49="ERACoSysMed",TimeSheet!C49,IF(TimeSheet!$E50="ERACoSysMed",TimeSheet!C50,0)))</f>
        <v>0</v>
      </c>
      <c r="C27" s="437"/>
      <c r="D27" s="431">
        <f>IF(TimeSheet!$E48="ERACoSysMed",TimeSheet!D48,IF(TimeSheet!$E49="ERACoSysMed",TimeSheet!D49,IF(TimeSheet!$E50="ERACoSysMed",TimeSheet!D50,0)))</f>
        <v>0</v>
      </c>
      <c r="E27" s="432"/>
      <c r="F27" s="431">
        <f>IF(TimeSheet!$E48="ERACoSysMed",TimeSheet!F48,IF(TimeSheet!$E49="ERACoSysMed",TimeSheet!F49,IF(TimeSheet!$E50="ERACoSysMed",TimeSheet!F50,0)))</f>
        <v>0</v>
      </c>
      <c r="G27" s="433"/>
      <c r="H27" s="433">
        <f>IF(TimeSheet!$E48="ERASynBio",TimeSheet!H48,IF(TimeSheet!$E49="ERASynBio",TimeSheet!H49,IF(TimeSheet!$E50="ERASynBio",TimeSheet!H50,0)))</f>
        <v>0</v>
      </c>
      <c r="I27" s="433"/>
      <c r="J27" s="433">
        <f>IF(TimeSheet!$E48="ERASynBio",TimeSheet!J48,IF(TimeSheet!$E49="ERASynBio",TimeSheet!J49,IF(TimeSheet!$E50="ERASynBio",TimeSheet!J50,0)))</f>
        <v>0</v>
      </c>
      <c r="K27" s="440"/>
    </row>
    <row r="28" spans="1:11" ht="10.199999999999999" x14ac:dyDescent="0.2">
      <c r="A28" s="86">
        <f t="shared" si="0"/>
        <v>15</v>
      </c>
      <c r="B28" s="436">
        <f>IF(TimeSheet!$E51="ERACoSysMed",TimeSheet!C51,IF(TimeSheet!$E52="ERACoSysMed",TimeSheet!C52,IF(TimeSheet!$E53="ERACoSysMed",TimeSheet!C53,0)))</f>
        <v>0</v>
      </c>
      <c r="C28" s="437"/>
      <c r="D28" s="431">
        <f>IF(TimeSheet!$E51="ERACoSysMed",TimeSheet!D51,IF(TimeSheet!$E52="ERACoSysMed",TimeSheet!D52,IF(TimeSheet!$E53="ERACoSysMed",TimeSheet!D53,0)))</f>
        <v>0</v>
      </c>
      <c r="E28" s="432"/>
      <c r="F28" s="431">
        <f>IF(TimeSheet!$E51="ERACoSysMed",TimeSheet!F51,IF(TimeSheet!$E52="ERACoSysMed",TimeSheet!F52,IF(TimeSheet!$E53="ERACoSysMed",TimeSheet!F53,0)))</f>
        <v>0</v>
      </c>
      <c r="G28" s="433"/>
      <c r="H28" s="433">
        <f>IF(TimeSheet!$E51="ERASynBio",TimeSheet!H51,IF(TimeSheet!$E52="ERASynBio",TimeSheet!H52,IF(TimeSheet!$E53="ERASynBio",TimeSheet!H53,0)))</f>
        <v>0</v>
      </c>
      <c r="I28" s="433"/>
      <c r="J28" s="433">
        <f>IF(TimeSheet!$E51="ERASynBio",TimeSheet!J51,IF(TimeSheet!$E52="ERASynBio",TimeSheet!J52,IF(TimeSheet!$E53="ERASynBio",TimeSheet!J53,0)))</f>
        <v>0</v>
      </c>
      <c r="K28" s="440"/>
    </row>
    <row r="29" spans="1:11" ht="10.199999999999999" x14ac:dyDescent="0.2">
      <c r="A29" s="86">
        <f t="shared" si="0"/>
        <v>16</v>
      </c>
      <c r="B29" s="436">
        <f>IF(TimeSheet!$E54="ERACoSysMed",TimeSheet!C54,IF(TimeSheet!$E55="ERACoSysMed",TimeSheet!C55,IF(TimeSheet!$E56="ERACoSysMed",TimeSheet!C56,0)))</f>
        <v>0</v>
      </c>
      <c r="C29" s="437"/>
      <c r="D29" s="431">
        <f>IF(TimeSheet!$E54="ERACoSysMed",TimeSheet!D54,IF(TimeSheet!$E55="ERACoSysMed",TimeSheet!D55,IF(TimeSheet!$E56="ERACoSysMed",TimeSheet!D56,0)))</f>
        <v>0</v>
      </c>
      <c r="E29" s="432"/>
      <c r="F29" s="431">
        <f>IF(TimeSheet!$E54="ERACoSysMed",TimeSheet!F54,IF(TimeSheet!$E55="ERACoSysMed",TimeSheet!F55,IF(TimeSheet!$E56="ERACoSysMed",TimeSheet!F56,0)))</f>
        <v>0</v>
      </c>
      <c r="G29" s="433"/>
      <c r="H29" s="433">
        <f>IF(TimeSheet!$E54="ERASynBio",TimeSheet!H54,IF(TimeSheet!$E55="ERASynBio",TimeSheet!H55,IF(TimeSheet!$E56="ERASynBio",TimeSheet!H56,0)))</f>
        <v>0</v>
      </c>
      <c r="I29" s="433"/>
      <c r="J29" s="433">
        <f>IF(TimeSheet!$E54="ERASynBio",TimeSheet!J54,IF(TimeSheet!$E55="ERASynBio",TimeSheet!J55,IF(TimeSheet!$E56="ERASynBio",TimeSheet!J56,0)))</f>
        <v>0</v>
      </c>
      <c r="K29" s="440"/>
    </row>
    <row r="30" spans="1:11" ht="10.199999999999999" x14ac:dyDescent="0.2">
      <c r="A30" s="86">
        <f t="shared" si="0"/>
        <v>17</v>
      </c>
      <c r="B30" s="436">
        <f>IF(TimeSheet!$E57="ERACoSysMed",TimeSheet!C57,IF(TimeSheet!$E58="ERACoSysMed",TimeSheet!C58,IF(TimeSheet!$E59="ERACoSysMed",TimeSheet!C59,0)))</f>
        <v>0</v>
      </c>
      <c r="C30" s="437"/>
      <c r="D30" s="431">
        <f>IF(TimeSheet!$E57="ERACoSysMed",TimeSheet!D57,IF(TimeSheet!$E58="ERACoSysMed",TimeSheet!D58,IF(TimeSheet!$E59="ERACoSysMed",TimeSheet!D59,0)))</f>
        <v>0</v>
      </c>
      <c r="E30" s="432"/>
      <c r="F30" s="431">
        <f>IF(TimeSheet!$E57="ERACoSysMed",TimeSheet!F57,IF(TimeSheet!$E58="ERACoSysMed",TimeSheet!F58,IF(TimeSheet!$E59="ERACoSysMed",TimeSheet!F59,0)))</f>
        <v>0</v>
      </c>
      <c r="G30" s="433"/>
      <c r="H30" s="433">
        <f>IF(TimeSheet!$E57="ERASynBio",TimeSheet!H57,IF(TimeSheet!$E58="ERASynBio",TimeSheet!H58,IF(TimeSheet!$E59="ERASynBio",TimeSheet!H59,0)))</f>
        <v>0</v>
      </c>
      <c r="I30" s="433"/>
      <c r="J30" s="433">
        <f>IF(TimeSheet!$E57="ERASynBio",TimeSheet!J57,IF(TimeSheet!$E58="ERASynBio",TimeSheet!J58,IF(TimeSheet!$E59="ERASynBio",TimeSheet!J59,0)))</f>
        <v>0</v>
      </c>
      <c r="K30" s="440"/>
    </row>
    <row r="31" spans="1:11" ht="10.199999999999999" x14ac:dyDescent="0.2">
      <c r="A31" s="86">
        <f t="shared" si="0"/>
        <v>18</v>
      </c>
      <c r="B31" s="406">
        <f>IF(TimeSheet!$E60="ERACoSysMed",TimeSheet!C60,IF(TimeSheet!$E61="ERACoSysMed",TimeSheet!C61,IF(TimeSheet!$E62="ERACoSysMed",TimeSheet!C62,0)))</f>
        <v>0</v>
      </c>
      <c r="C31" s="407"/>
      <c r="D31" s="403">
        <f>IF(TimeSheet!$E60="ERACoSysMed",TimeSheet!D60,IF(TimeSheet!$E61="ERACoSysMed",TimeSheet!D61,IF(TimeSheet!$E62="ERACoSysMed",TimeSheet!D62,0)))</f>
        <v>0</v>
      </c>
      <c r="E31" s="408"/>
      <c r="F31" s="417">
        <f>IF(TimeSheet!$E60="ERACoSysMed",TimeSheet!$F60,IF(TimeSheet!$E61="ERACoSysMed",TimeSheet!$F61,IF(TimeSheet!$E62="ERACoSysMed",TimeSheet!$F62,0)))</f>
        <v>0</v>
      </c>
      <c r="G31" s="417"/>
      <c r="H31" s="417"/>
      <c r="I31" s="417"/>
      <c r="J31" s="417"/>
      <c r="K31" s="418"/>
    </row>
    <row r="32" spans="1:11" ht="10.199999999999999" x14ac:dyDescent="0.2">
      <c r="A32" s="86">
        <f t="shared" si="0"/>
        <v>19</v>
      </c>
      <c r="B32" s="406">
        <f>IF(TimeSheet!$E63="ERACoSysMed",TimeSheet!C63,IF(TimeSheet!$E64="ERACoSysMed",TimeSheet!C64,IF(TimeSheet!$E65="ERACoSysMed",TimeSheet!C65,0)))</f>
        <v>0</v>
      </c>
      <c r="C32" s="407"/>
      <c r="D32" s="403">
        <f>IF(TimeSheet!$E63="ERACoSysMed",TimeSheet!D63,IF(TimeSheet!$E64="ERACoSysMed",TimeSheet!D64,IF(TimeSheet!$E65="ERACoSysMed",TimeSheet!D65,0)))</f>
        <v>0</v>
      </c>
      <c r="E32" s="408"/>
      <c r="F32" s="417">
        <f>IF(TimeSheet!$E63="ERACoSysMed",TimeSheet!$F63,IF(TimeSheet!$E64="ERACoSysMed",TimeSheet!$F64,IF(TimeSheet!$E65="ERACoSysMed",TimeSheet!$F641,0)))</f>
        <v>0</v>
      </c>
      <c r="G32" s="417"/>
      <c r="H32" s="417"/>
      <c r="I32" s="417"/>
      <c r="J32" s="417"/>
      <c r="K32" s="418"/>
    </row>
    <row r="33" spans="1:11" ht="10.199999999999999" x14ac:dyDescent="0.2">
      <c r="A33" s="86">
        <f t="shared" si="0"/>
        <v>20</v>
      </c>
      <c r="B33" s="406">
        <f>IF(TimeSheet!$E66="ERACoSysMed",TimeSheet!C66,IF(TimeSheet!$E67="ERACoSysMed",TimeSheet!C67,IF(TimeSheet!$E68="ERACoSysMed",TimeSheet!C68,0)))</f>
        <v>0</v>
      </c>
      <c r="C33" s="407"/>
      <c r="D33" s="403">
        <f>IF(TimeSheet!$E66="ERACoSysMed",TimeSheet!D66,IF(TimeSheet!$E67="ERACoSysMed",TimeSheet!D67,IF(TimeSheet!$E68="ERACoSysMed",TimeSheet!D68,0)))</f>
        <v>0</v>
      </c>
      <c r="E33" s="408"/>
      <c r="F33" s="417">
        <f>IF(TimeSheet!$E65="ERACoSysMed",TimeSheet!$F65,IF(TimeSheet!$E66="ERACoSysMed",TimeSheet!$F66,IF(TimeSheet!$E78="ERACoSysMed",TimeSheet!$F78,0)))</f>
        <v>0</v>
      </c>
      <c r="G33" s="417"/>
      <c r="H33" s="417"/>
      <c r="I33" s="417"/>
      <c r="J33" s="417"/>
      <c r="K33" s="418"/>
    </row>
    <row r="34" spans="1:11" ht="10.199999999999999" x14ac:dyDescent="0.2">
      <c r="A34" s="86">
        <f t="shared" si="0"/>
        <v>21</v>
      </c>
      <c r="B34" s="406">
        <f>IF(TimeSheet!$E69="ERACoSysMed",TimeSheet!C69,IF(TimeSheet!$E70="ERACoSysMed",TimeSheet!C70,IF(TimeSheet!$E71="ERACoSysMed",TimeSheet!C71,0)))</f>
        <v>0</v>
      </c>
      <c r="C34" s="407"/>
      <c r="D34" s="403">
        <f>IF(TimeSheet!$E69="ERACoSysMed",TimeSheet!D69,IF(TimeSheet!$E70="ERACoSysMed",TimeSheet!D70,IF(TimeSheet!$E71="ERACoSysMed",TimeSheet!D71,0)))</f>
        <v>0</v>
      </c>
      <c r="E34" s="408"/>
      <c r="F34" s="417">
        <f>IF(TimeSheet!$E69="ERACoSysMed",TimeSheet!$F69,IF(TimeSheet!$E70="ERACoSysMed",TimeSheet!#REF!,IF(TimeSheet!$E71="ERACoSysMed",TimeSheet!$F71,0)))</f>
        <v>0</v>
      </c>
      <c r="G34" s="417"/>
      <c r="H34" s="417"/>
      <c r="I34" s="417"/>
      <c r="J34" s="417"/>
      <c r="K34" s="418"/>
    </row>
    <row r="35" spans="1:11" ht="10.199999999999999" x14ac:dyDescent="0.2">
      <c r="A35" s="86">
        <f t="shared" si="0"/>
        <v>22</v>
      </c>
      <c r="B35" s="406">
        <f>IF(TimeSheet!$E72="ERACoSysMed",TimeSheet!C72,IF(TimeSheet!$E73="ERACoSysMed",TimeSheet!C73,IF(TimeSheet!$E74="ERACoSysMed",TimeSheet!C74,0)))</f>
        <v>0</v>
      </c>
      <c r="C35" s="407"/>
      <c r="D35" s="403">
        <f>IF(TimeSheet!$E72="ERACoSysMed",TimeSheet!D72,IF(TimeSheet!$E73="ERACoSysMed",TimeSheet!D73,IF(TimeSheet!$E74="ERACoSysMed",TimeSheet!D74,0)))</f>
        <v>0</v>
      </c>
      <c r="E35" s="408"/>
      <c r="F35" s="403">
        <f>IF(TimeSheet!$E72="ERACoSysMed",TimeSheet!F72,IF(TimeSheet!$E73="ERACoSysMed",TimeSheet!F73,IF(TimeSheet!$E74="ERACoSysMed",TimeSheet!F74,0)))</f>
        <v>0</v>
      </c>
      <c r="G35" s="404"/>
      <c r="H35" s="404">
        <f>IF(TimeSheet!$E72="ERASynBio",TimeSheet!H72,IF(TimeSheet!$E73="ERASynBio",TimeSheet!H73,IF(TimeSheet!$E74="ERASynBio",TimeSheet!H74,0)))</f>
        <v>0</v>
      </c>
      <c r="I35" s="404"/>
      <c r="J35" s="404">
        <f>IF(TimeSheet!$E72="ERASynBio",TimeSheet!J72,IF(TimeSheet!$E73="ERASynBio",TimeSheet!J73,IF(TimeSheet!$E74="ERASynBio",TimeSheet!J74,0)))</f>
        <v>0</v>
      </c>
      <c r="K35" s="405"/>
    </row>
    <row r="36" spans="1:11" ht="10.199999999999999" x14ac:dyDescent="0.2">
      <c r="A36" s="86">
        <f t="shared" si="0"/>
        <v>23</v>
      </c>
      <c r="B36" s="406">
        <f>IF(TimeSheet!$E75="ERACoSysMed",TimeSheet!C75,IF(TimeSheet!$E76="ERACoSysMed",TimeSheet!C76,IF(TimeSheet!$E77="ERACoSysMed",TimeSheet!C77,0)))</f>
        <v>0</v>
      </c>
      <c r="C36" s="407"/>
      <c r="D36" s="403">
        <f>IF(TimeSheet!$E75="ERACoSysMed",TimeSheet!D75,IF(TimeSheet!$E76="ERACoSysMed",TimeSheet!D76,IF(TimeSheet!$E77="ERACoSysMed",TimeSheet!D77,0)))</f>
        <v>0</v>
      </c>
      <c r="E36" s="408"/>
      <c r="F36" s="403">
        <f>IF(TimeSheet!$E75="ERACoSysMed",TimeSheet!F75,IF(TimeSheet!$E76="ERACoSysMed",TimeSheet!F76,IF(TimeSheet!$E77="ERACoSysMed",TimeSheet!F77,0)))</f>
        <v>0</v>
      </c>
      <c r="G36" s="404"/>
      <c r="H36" s="404">
        <f>IF(TimeSheet!$E75="ERASynBio",TimeSheet!H75,IF(TimeSheet!$E76="ERASynBio",TimeSheet!H76,IF(TimeSheet!$E77="ERASynBio",TimeSheet!H77,0)))</f>
        <v>0</v>
      </c>
      <c r="I36" s="404"/>
      <c r="J36" s="404">
        <f>IF(TimeSheet!$E75="ERASynBio",TimeSheet!J75,IF(TimeSheet!$E76="ERASynBio",TimeSheet!J76,IF(TimeSheet!$E77="ERASynBio",TimeSheet!J77,0)))</f>
        <v>0</v>
      </c>
      <c r="K36" s="405"/>
    </row>
    <row r="37" spans="1:11" ht="10.199999999999999" x14ac:dyDescent="0.2">
      <c r="A37" s="86">
        <f t="shared" si="0"/>
        <v>24</v>
      </c>
      <c r="B37" s="406">
        <f>IF(TimeSheet!$E78="ERACoSysMed",TimeSheet!C78,IF(TimeSheet!$E79="ERACoSysMed",TimeSheet!$C79,IF(TimeSheet!$E80="ERACoSysMed",TimeSheet!C80,0)))</f>
        <v>0</v>
      </c>
      <c r="C37" s="407"/>
      <c r="D37" s="403">
        <f>IF(TimeSheet!$E78="ERACoSysMed",TimeSheet!D78,IF(TimeSheet!$E79="ERACoSysMed",TimeSheet!$D79,IF(TimeSheet!$E80="ERACoSysMed",TimeSheet!D80,0)))</f>
        <v>0</v>
      </c>
      <c r="E37" s="408"/>
      <c r="F37" s="403">
        <f>IF(TimeSheet!$E78="ERACoSysMed",TimeSheet!F78,IF(TimeSheet!$E79="ERACoSysMed",TimeSheet!$D79,IF(TimeSheet!$E80="ERACoSysMed",TimeSheet!F80,0)))</f>
        <v>0</v>
      </c>
      <c r="G37" s="404"/>
      <c r="H37" s="404">
        <f>IF(TimeSheet!$E78="ERASynBio",TimeSheet!H78,IF(TimeSheet!$E79="ERASynBio",TimeSheet!$D79,IF(TimeSheet!$E80="ERASynBio",TimeSheet!H80,0)))</f>
        <v>0</v>
      </c>
      <c r="I37" s="404"/>
      <c r="J37" s="404">
        <f>IF(TimeSheet!$E78="ERASynBio",TimeSheet!J78,IF(TimeSheet!$E79="ERASynBio",TimeSheet!$D79,IF(TimeSheet!$E80="ERASynBio",TimeSheet!J80,0)))</f>
        <v>0</v>
      </c>
      <c r="K37" s="405"/>
    </row>
    <row r="38" spans="1:11" ht="10.199999999999999" x14ac:dyDescent="0.2">
      <c r="A38" s="86">
        <f>A37+1</f>
        <v>25</v>
      </c>
      <c r="B38" s="406">
        <f>IF(TimeSheet!$E81="ERACoSysMed",TimeSheet!C81,IF(TimeSheet!$E82="ERACoSysMed",TimeSheet!C82,IF(TimeSheet!$E83="ERACoSysMed",TimeSheet!C83,0)))</f>
        <v>0</v>
      </c>
      <c r="C38" s="407"/>
      <c r="D38" s="403">
        <f>IF(TimeSheet!$E81="ERACoSysMed",TimeSheet!D81,IF(TimeSheet!$E82="ERACoSysMed",TimeSheet!D82,IF(TimeSheet!$E83="ERACoSysMed",TimeSheet!D83,0)))</f>
        <v>0</v>
      </c>
      <c r="E38" s="408"/>
      <c r="F38" s="403">
        <f>IF(TimeSheet!$E81="ERACoSysMed",TimeSheet!F81,IF(TimeSheet!$E82="ERACoSysMed",TimeSheet!F82,IF(TimeSheet!$E83="ERACoSysMed",TimeSheet!F83,0)))</f>
        <v>0</v>
      </c>
      <c r="G38" s="404"/>
      <c r="H38" s="404">
        <f>IF(TimeSheet!$E81="ERASynBio",TimeSheet!H81,IF(TimeSheet!$E82="ERASynBio",TimeSheet!H82,IF(TimeSheet!$E83="ERASynBio",TimeSheet!H83,0)))</f>
        <v>0</v>
      </c>
      <c r="I38" s="404"/>
      <c r="J38" s="404">
        <f>IF(TimeSheet!$E81="ERASynBio",TimeSheet!J81,IF(TimeSheet!$E82="ERASynBio",TimeSheet!J82,IF(TimeSheet!$E83="ERASynBio",TimeSheet!J83,0)))</f>
        <v>0</v>
      </c>
      <c r="K38" s="405"/>
    </row>
    <row r="39" spans="1:11" ht="10.199999999999999" x14ac:dyDescent="0.2">
      <c r="A39" s="86">
        <f t="shared" si="0"/>
        <v>26</v>
      </c>
      <c r="B39" s="406">
        <f>IF(TimeSheet!$E84="ERACoSysMed",TimeSheet!C84,IF(TimeSheet!$E85="ERACoSysMed",TimeSheet!C85,IF(TimeSheet!$E86="ERACoSysMed",TimeSheet!C86,0)))</f>
        <v>0</v>
      </c>
      <c r="C39" s="407"/>
      <c r="D39" s="403">
        <f>IF(TimeSheet!$E84="ERACoSysMed",TimeSheet!D84,IF(TimeSheet!$E85="ERACoSysMed",TimeSheet!D85,IF(TimeSheet!$E86="ERACoSysMed",TimeSheet!D86,0)))</f>
        <v>0</v>
      </c>
      <c r="E39" s="408"/>
      <c r="F39" s="403">
        <f>IF(TimeSheet!$E84="ERACoSysMed",TimeSheet!F84,IF(TimeSheet!$E85="ERACoSysMed",TimeSheet!F85,IF(TimeSheet!$E86="ERACoSysMed",TimeSheet!F86,0)))</f>
        <v>0</v>
      </c>
      <c r="G39" s="404"/>
      <c r="H39" s="404">
        <f>IF(TimeSheet!$E84="ERASynBio",TimeSheet!H84,IF(TimeSheet!$E85="ERASynBio",TimeSheet!H85,IF(TimeSheet!$E86="ERASynBio",TimeSheet!H86,0)))</f>
        <v>0</v>
      </c>
      <c r="I39" s="404"/>
      <c r="J39" s="404">
        <f>IF(TimeSheet!$E84="ERASynBio",TimeSheet!J84,IF(TimeSheet!$E85="ERASynBio",TimeSheet!J85,IF(TimeSheet!$E86="ERASynBio",TimeSheet!J86,0)))</f>
        <v>0</v>
      </c>
      <c r="K39" s="405"/>
    </row>
    <row r="40" spans="1:11" ht="10.199999999999999" x14ac:dyDescent="0.2">
      <c r="A40" s="86">
        <f t="shared" si="0"/>
        <v>27</v>
      </c>
      <c r="B40" s="406">
        <f>IF(TimeSheet!$E87="ERACoSysMed",TimeSheet!C87,IF(TimeSheet!$E88="ERACoSysMed",TimeSheet!C88,IF(TimeSheet!$E89="ERACoSysMed",TimeSheet!C89,0)))</f>
        <v>0</v>
      </c>
      <c r="C40" s="407"/>
      <c r="D40" s="403">
        <f>IF(TimeSheet!$E87="ERACoSysMed",TimeSheet!D87,IF(TimeSheet!$E88="ERACoSysMed",TimeSheet!D88,IF(TimeSheet!$E89="ERACoSysMed",TimeSheet!D89,0)))</f>
        <v>0</v>
      </c>
      <c r="E40" s="408"/>
      <c r="F40" s="403">
        <f>IF(TimeSheet!$E87="ERACoSysMed",TimeSheet!F87,IF(TimeSheet!$E88="ERACoSysMed",TimeSheet!F88,IF(TimeSheet!$E89="ERACoSysMed",TimeSheet!F89,0)))</f>
        <v>0</v>
      </c>
      <c r="G40" s="404"/>
      <c r="H40" s="404">
        <f>IF(TimeSheet!$E87="ERASynBio",TimeSheet!H87,IF(TimeSheet!$E88="ERASynBio",TimeSheet!H88,IF(TimeSheet!$E89="ERASynBio",TimeSheet!H89,0)))</f>
        <v>0</v>
      </c>
      <c r="I40" s="404"/>
      <c r="J40" s="404">
        <f>IF(TimeSheet!$E87="ERASynBio",TimeSheet!J87,IF(TimeSheet!$E88="ERASynBio",TimeSheet!J88,IF(TimeSheet!$E89="ERASynBio",TimeSheet!J89,0)))</f>
        <v>0</v>
      </c>
      <c r="K40" s="405"/>
    </row>
    <row r="41" spans="1:11" ht="10.199999999999999" x14ac:dyDescent="0.2">
      <c r="A41" s="86">
        <f t="shared" si="0"/>
        <v>28</v>
      </c>
      <c r="B41" s="406">
        <f>IF(TimeSheet!$E90="ERACoSysMed",TimeSheet!C90,IF(TimeSheet!$E91="ERACoSysMed",TimeSheet!C91,IF(TimeSheet!$E92="ERACoSysMed",TimeSheet!C92,0)))</f>
        <v>0</v>
      </c>
      <c r="C41" s="407"/>
      <c r="D41" s="403">
        <f>IF(TimeSheet!$E90="ERACoSysMed",TimeSheet!D90,IF(TimeSheet!$E91="ERACoSysMed",TimeSheet!D91,IF(TimeSheet!$E92="ERACoSysMed",TimeSheet!D92,0)))</f>
        <v>0</v>
      </c>
      <c r="E41" s="408"/>
      <c r="F41" s="403">
        <f>IF(TimeSheet!$E90="ERACoSysMed",TimeSheet!F90,IF(TimeSheet!$E91="ERACoSysMed",TimeSheet!F70,IF(TimeSheet!$E92="ERACoSysMed",TimeSheet!F92,0)))</f>
        <v>0</v>
      </c>
      <c r="G41" s="404"/>
      <c r="H41" s="404">
        <f>IF(TimeSheet!$E90="ERASynBio",TimeSheet!H90,IF(TimeSheet!$E91="ERASynBio",TimeSheet!H91,IF(TimeSheet!$E92="ERASynBio",TimeSheet!H92,0)))</f>
        <v>0</v>
      </c>
      <c r="I41" s="404"/>
      <c r="J41" s="404">
        <f>IF(TimeSheet!$E90="ERASynBio",TimeSheet!J90,IF(TimeSheet!$E91="ERASynBio",TimeSheet!J91,IF(TimeSheet!$E92="ERASynBio",TimeSheet!J92,0)))</f>
        <v>0</v>
      </c>
      <c r="K41" s="405"/>
    </row>
    <row r="42" spans="1:11" ht="10.199999999999999" x14ac:dyDescent="0.2">
      <c r="A42" s="86">
        <f>A41+1</f>
        <v>29</v>
      </c>
      <c r="B42" s="406">
        <f>IF(TimeSheet!$E93="ERACoSysMed",TimeSheet!C93,IF(TimeSheet!$E94="ERACoSysMed",TimeSheet!C94,IF(TimeSheet!$E95="ERACoSysMed",TimeSheet!C95,0)))</f>
        <v>0</v>
      </c>
      <c r="C42" s="407"/>
      <c r="D42" s="403">
        <f>IF(TimeSheet!$E93="ERACoSysMed",TimeSheet!D93,IF(TimeSheet!$E94="ERACoSysMed",TimeSheet!D94,IF(TimeSheet!$E95="ERACoSysMed",TimeSheet!D95,0)))</f>
        <v>0</v>
      </c>
      <c r="E42" s="408"/>
      <c r="F42" s="403">
        <f>IF(TimeSheet!$E93="ERACoSysMed",TimeSheet!F93,IF(TimeSheet!$E94="ERACoSysMed",TimeSheet!F94,IF(TimeSheet!$E95="ERACoSysMed",TimeSheet!F95,0)))</f>
        <v>0</v>
      </c>
      <c r="G42" s="404"/>
      <c r="H42" s="404">
        <f>IF(TimeSheet!$E93="ERASynBio",TimeSheet!H93,IF(TimeSheet!$E94="ERASynBio",TimeSheet!H94,IF(TimeSheet!$E95="ERASynBio",TimeSheet!H95,0)))</f>
        <v>0</v>
      </c>
      <c r="I42" s="404"/>
      <c r="J42" s="404">
        <f>IF(TimeSheet!$E93="ERASynBio",TimeSheet!J93,IF(TimeSheet!$E94="ERASynBio",TimeSheet!J94,IF(TimeSheet!$E95="ERASynBio",TimeSheet!J95,0)))</f>
        <v>0</v>
      </c>
      <c r="K42" s="405"/>
    </row>
    <row r="43" spans="1:11" ht="10.199999999999999" x14ac:dyDescent="0.2">
      <c r="A43" s="86">
        <f t="shared" si="0"/>
        <v>30</v>
      </c>
      <c r="B43" s="406">
        <f>IF(TimeSheet!$E96="ERACoSysMed",TimeSheet!C96,IF(TimeSheet!$E97="ERACoSysMed",TimeSheet!C97,IF(TimeSheet!$E98="ERACoSysMed",TimeSheet!C98,0)))</f>
        <v>0</v>
      </c>
      <c r="C43" s="407"/>
      <c r="D43" s="403">
        <f>IF(TimeSheet!$E96="ERACoSysMed",TimeSheet!D96,IF(TimeSheet!$E97="ERACoSysMed",TimeSheet!D97,IF(TimeSheet!$E98="ERACoSysMed",TimeSheet!D98,0)))</f>
        <v>0</v>
      </c>
      <c r="E43" s="408"/>
      <c r="F43" s="403">
        <f>IF(TimeSheet!$E96="ERACoSysMed",TimeSheet!F96,IF(TimeSheet!$E97="ERACoSysMed",TimeSheet!F97,IF(TimeSheet!$E98="ERACoSysMed",TimeSheet!F98,0)))</f>
        <v>0</v>
      </c>
      <c r="G43" s="404"/>
      <c r="H43" s="404">
        <f>IF(TimeSheet!$E96="ERASynBio",TimeSheet!H96,IF(TimeSheet!$E97="ERASynBio",TimeSheet!H97,IF(TimeSheet!$E98="ERASynBio",TimeSheet!H98,0)))</f>
        <v>0</v>
      </c>
      <c r="I43" s="404"/>
      <c r="J43" s="404">
        <f>IF(TimeSheet!$E96="ERASynBio",TimeSheet!J96,IF(TimeSheet!$E97="ERASynBio",TimeSheet!J97,IF(TimeSheet!$E98="ERASynBio",TimeSheet!J98,0)))</f>
        <v>0</v>
      </c>
      <c r="K43" s="405"/>
    </row>
    <row r="44" spans="1:11" ht="12.75" customHeight="1" x14ac:dyDescent="0.2">
      <c r="A44" s="86">
        <f>A43+1</f>
        <v>31</v>
      </c>
      <c r="B44" s="406">
        <f>IF(TimeSheet!$E99="ERACoSysMed",TimeSheet!C99,IF(TimeSheet!$E100="ERACoSysMed",TimeSheet!C100,IF(TimeSheet!$E101="ERACoSysMed",TimeSheet!C101,0)))</f>
        <v>0</v>
      </c>
      <c r="C44" s="407"/>
      <c r="D44" s="403">
        <f>IF(TimeSheet!$E99="ERACoSysMed",TimeSheet!D99,IF(TimeSheet!$E100="ERACoSysMed",TimeSheet!D100,IF(TimeSheet!$E101="ERACoSysMed",TimeSheet!D101,0)))</f>
        <v>0</v>
      </c>
      <c r="E44" s="408"/>
      <c r="F44" s="417">
        <f>IF(TimeSheet!$E99="ERACoSysMed",TimeSheet!$F99,IF(TimeSheet!$E100="ERACoSysMed",TimeSheet!$F100,IF(TimeSheet!$E101="ERACoSysMed",TimeSheet!$F101,0)))</f>
        <v>0</v>
      </c>
      <c r="G44" s="417"/>
      <c r="H44" s="417"/>
      <c r="I44" s="417"/>
      <c r="J44" s="417"/>
      <c r="K44" s="418"/>
    </row>
    <row r="45" spans="1:11" ht="20.399999999999999" x14ac:dyDescent="0.2">
      <c r="A45" s="87" t="s">
        <v>68</v>
      </c>
      <c r="B45" s="444">
        <f>SUM(B14:C44)</f>
        <v>0</v>
      </c>
      <c r="C45" s="441"/>
      <c r="D45" s="16"/>
      <c r="E45" s="17"/>
      <c r="F45" s="11"/>
      <c r="G45" s="11"/>
      <c r="H45" s="11"/>
      <c r="I45" s="11"/>
      <c r="J45" s="11"/>
      <c r="K45" s="85"/>
    </row>
    <row r="46" spans="1:11" ht="20.399999999999999" x14ac:dyDescent="0.2">
      <c r="A46" s="87" t="s">
        <v>67</v>
      </c>
      <c r="B46" s="413">
        <f>'Chargeable hours'!H27</f>
        <v>0</v>
      </c>
      <c r="C46" s="441"/>
      <c r="D46" s="18"/>
      <c r="E46" s="11"/>
      <c r="F46" s="11"/>
      <c r="G46" s="11"/>
      <c r="H46" s="11"/>
      <c r="I46" s="11"/>
      <c r="J46" s="11"/>
      <c r="K46" s="88"/>
    </row>
    <row r="47" spans="1:11" x14ac:dyDescent="0.25">
      <c r="A47" s="89" t="s">
        <v>9</v>
      </c>
      <c r="B47" s="397">
        <f>SUM(B45:C46)</f>
        <v>0</v>
      </c>
      <c r="C47" s="397"/>
      <c r="D47" s="10"/>
      <c r="E47" s="10"/>
      <c r="F47" s="5"/>
      <c r="G47" s="5"/>
      <c r="H47" s="5"/>
      <c r="I47" s="5"/>
      <c r="J47" s="10"/>
      <c r="K47" s="85"/>
    </row>
    <row r="48" spans="1:11" x14ac:dyDescent="0.25">
      <c r="A48" s="90" t="s">
        <v>28</v>
      </c>
      <c r="B48" s="457">
        <f>'Chargeable hours'!L13</f>
        <v>176</v>
      </c>
      <c r="C48" s="397"/>
      <c r="D48" s="11"/>
      <c r="E48" s="11"/>
      <c r="F48" s="10"/>
      <c r="G48" s="10"/>
      <c r="H48" s="5"/>
      <c r="I48" s="5"/>
      <c r="J48" s="5"/>
      <c r="K48" s="100"/>
    </row>
    <row r="49" spans="1:11" x14ac:dyDescent="0.25">
      <c r="A49" s="91"/>
      <c r="B49" s="10"/>
      <c r="C49" s="10"/>
      <c r="D49" s="10"/>
      <c r="E49" s="10"/>
      <c r="F49" s="10"/>
      <c r="G49" s="10"/>
      <c r="H49" s="5"/>
      <c r="I49" s="5"/>
      <c r="J49" s="5"/>
      <c r="K49" s="100"/>
    </row>
    <row r="50" spans="1:11" x14ac:dyDescent="0.25">
      <c r="A50" s="92"/>
      <c r="B50" s="6" t="s">
        <v>21</v>
      </c>
      <c r="C50" s="6" t="s">
        <v>22</v>
      </c>
      <c r="D50" s="6" t="s">
        <v>23</v>
      </c>
      <c r="E50" s="6" t="s">
        <v>24</v>
      </c>
      <c r="F50" s="6" t="s">
        <v>25</v>
      </c>
      <c r="G50" s="290" t="s">
        <v>26</v>
      </c>
      <c r="H50" s="5"/>
      <c r="I50" s="5"/>
      <c r="J50" s="10"/>
      <c r="K50" s="101"/>
    </row>
    <row r="51" spans="1:11" x14ac:dyDescent="0.25">
      <c r="A51" s="93" t="s">
        <v>30</v>
      </c>
      <c r="B51" s="4">
        <f>Calc1!CV35</f>
        <v>0</v>
      </c>
      <c r="C51" s="4">
        <f>Calc1!CW35</f>
        <v>0</v>
      </c>
      <c r="D51" s="4">
        <f>Calc1!CX35</f>
        <v>0</v>
      </c>
      <c r="E51" s="4">
        <f>Calc1!CY35</f>
        <v>0</v>
      </c>
      <c r="F51" s="4">
        <f>Calc1!CZ35</f>
        <v>0</v>
      </c>
      <c r="G51" s="268">
        <f>Calc1!DA35</f>
        <v>0</v>
      </c>
      <c r="H51" s="5"/>
      <c r="I51" s="5"/>
      <c r="J51" s="77"/>
      <c r="K51" s="106"/>
    </row>
    <row r="52" spans="1:11" ht="21" x14ac:dyDescent="0.25">
      <c r="A52" s="94" t="s">
        <v>49</v>
      </c>
      <c r="B52" s="4">
        <f t="shared" ref="B52:G52" si="1">IF($B$55=0,0,B51/$B$55*$B$46)</f>
        <v>0</v>
      </c>
      <c r="C52" s="4">
        <f t="shared" si="1"/>
        <v>0</v>
      </c>
      <c r="D52" s="4">
        <f t="shared" si="1"/>
        <v>0</v>
      </c>
      <c r="E52" s="4">
        <f t="shared" si="1"/>
        <v>0</v>
      </c>
      <c r="F52" s="4">
        <f t="shared" si="1"/>
        <v>0</v>
      </c>
      <c r="G52" s="268">
        <f t="shared" si="1"/>
        <v>0</v>
      </c>
      <c r="H52" s="5"/>
      <c r="I52" s="5"/>
      <c r="J52" s="77"/>
      <c r="K52" s="106"/>
    </row>
    <row r="53" spans="1:11" x14ac:dyDescent="0.25">
      <c r="A53" s="94" t="s">
        <v>46</v>
      </c>
      <c r="B53" s="32">
        <f t="shared" ref="B53:G53" si="2">SUM(B51:B52)</f>
        <v>0</v>
      </c>
      <c r="C53" s="32">
        <f t="shared" si="2"/>
        <v>0</v>
      </c>
      <c r="D53" s="32">
        <f t="shared" si="2"/>
        <v>0</v>
      </c>
      <c r="E53" s="32">
        <f t="shared" si="2"/>
        <v>0</v>
      </c>
      <c r="F53" s="32">
        <f t="shared" si="2"/>
        <v>0</v>
      </c>
      <c r="G53" s="269">
        <f t="shared" si="2"/>
        <v>0</v>
      </c>
      <c r="H53" s="5"/>
      <c r="I53" s="5"/>
      <c r="J53" s="77"/>
      <c r="K53" s="106"/>
    </row>
    <row r="54" spans="1:11" x14ac:dyDescent="0.25">
      <c r="A54" s="94" t="s">
        <v>32</v>
      </c>
      <c r="B54" s="297">
        <f t="shared" ref="B54:G54" si="3">IF($B$47=0,0,B53/$B$48)</f>
        <v>0</v>
      </c>
      <c r="C54" s="4">
        <f t="shared" si="3"/>
        <v>0</v>
      </c>
      <c r="D54" s="4">
        <f t="shared" si="3"/>
        <v>0</v>
      </c>
      <c r="E54" s="4">
        <f t="shared" si="3"/>
        <v>0</v>
      </c>
      <c r="F54" s="4">
        <f t="shared" si="3"/>
        <v>0</v>
      </c>
      <c r="G54" s="268">
        <f t="shared" si="3"/>
        <v>0</v>
      </c>
      <c r="H54" s="5"/>
      <c r="I54" s="5"/>
      <c r="J54" s="5"/>
      <c r="K54" s="88"/>
    </row>
    <row r="55" spans="1:11" ht="20.399999999999999" x14ac:dyDescent="0.2">
      <c r="A55" s="95" t="s">
        <v>71</v>
      </c>
      <c r="B55" s="11">
        <f>SUM(B51:G51)</f>
        <v>0</v>
      </c>
      <c r="C55" s="11"/>
      <c r="D55" s="11"/>
      <c r="E55" s="11"/>
      <c r="F55" s="11"/>
      <c r="G55" s="11"/>
      <c r="H55" s="11"/>
      <c r="I55" s="11"/>
      <c r="J55" s="11"/>
      <c r="K55" s="88"/>
    </row>
    <row r="56" spans="1:11" ht="10.8" thickBot="1" x14ac:dyDescent="0.25">
      <c r="A56" s="102" t="s">
        <v>60</v>
      </c>
      <c r="B56" s="103">
        <f>SUM(B53:G53)</f>
        <v>0</v>
      </c>
      <c r="C56" s="104"/>
      <c r="D56" s="104"/>
      <c r="E56" s="104"/>
      <c r="F56" s="104"/>
      <c r="G56" s="104"/>
      <c r="H56" s="104"/>
      <c r="I56" s="104"/>
      <c r="J56" s="104"/>
      <c r="K56" s="105"/>
    </row>
    <row r="57" spans="1:11" x14ac:dyDescent="0.25">
      <c r="A57" s="169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5">
      <c r="A58" s="5"/>
      <c r="B58" s="10"/>
      <c r="C58" s="10"/>
      <c r="D58" s="10"/>
      <c r="E58" s="10"/>
      <c r="F58" s="10"/>
      <c r="G58" s="10"/>
      <c r="H58" s="5"/>
      <c r="I58" s="5"/>
      <c r="J58" s="5"/>
      <c r="K58" s="5"/>
    </row>
  </sheetData>
  <mergeCells count="105">
    <mergeCell ref="B39:C39"/>
    <mergeCell ref="D39:E39"/>
    <mergeCell ref="F39:K39"/>
    <mergeCell ref="B40:C40"/>
    <mergeCell ref="D40:E40"/>
    <mergeCell ref="F40:K40"/>
    <mergeCell ref="B46:C46"/>
    <mergeCell ref="B47:C47"/>
    <mergeCell ref="B48:C48"/>
    <mergeCell ref="D44:E44"/>
    <mergeCell ref="F44:K44"/>
    <mergeCell ref="B45:C45"/>
    <mergeCell ref="B44:C44"/>
    <mergeCell ref="B41:C41"/>
    <mergeCell ref="D41:E41"/>
    <mergeCell ref="F41:K41"/>
    <mergeCell ref="B42:C42"/>
    <mergeCell ref="D42:E42"/>
    <mergeCell ref="F42:K42"/>
    <mergeCell ref="B43:C43"/>
    <mergeCell ref="D43:E43"/>
    <mergeCell ref="F43:K43"/>
    <mergeCell ref="B36:C36"/>
    <mergeCell ref="D36:E36"/>
    <mergeCell ref="F36:K36"/>
    <mergeCell ref="B37:C37"/>
    <mergeCell ref="D37:E37"/>
    <mergeCell ref="F37:K37"/>
    <mergeCell ref="B38:C38"/>
    <mergeCell ref="D38:E38"/>
    <mergeCell ref="F38:K38"/>
    <mergeCell ref="B33:C33"/>
    <mergeCell ref="D33:E33"/>
    <mergeCell ref="F33:K33"/>
    <mergeCell ref="B34:C34"/>
    <mergeCell ref="D34:E34"/>
    <mergeCell ref="F34:K34"/>
    <mergeCell ref="B35:C35"/>
    <mergeCell ref="D35:E35"/>
    <mergeCell ref="F35:K35"/>
    <mergeCell ref="B30:C30"/>
    <mergeCell ref="D30:E30"/>
    <mergeCell ref="F30:K30"/>
    <mergeCell ref="B31:C31"/>
    <mergeCell ref="D31:E31"/>
    <mergeCell ref="F31:K31"/>
    <mergeCell ref="B32:C32"/>
    <mergeCell ref="D32:E32"/>
    <mergeCell ref="F32:K32"/>
    <mergeCell ref="B27:C27"/>
    <mergeCell ref="D27:E27"/>
    <mergeCell ref="F27:K27"/>
    <mergeCell ref="B28:C28"/>
    <mergeCell ref="D28:E28"/>
    <mergeCell ref="F28:K28"/>
    <mergeCell ref="B29:C29"/>
    <mergeCell ref="D29:E29"/>
    <mergeCell ref="F29:K29"/>
    <mergeCell ref="B24:C24"/>
    <mergeCell ref="D24:E24"/>
    <mergeCell ref="F24:K24"/>
    <mergeCell ref="B25:C25"/>
    <mergeCell ref="D25:E25"/>
    <mergeCell ref="F25:K25"/>
    <mergeCell ref="B26:C26"/>
    <mergeCell ref="D26:E26"/>
    <mergeCell ref="F26:K26"/>
    <mergeCell ref="B21:C21"/>
    <mergeCell ref="D21:E21"/>
    <mergeCell ref="F21:K21"/>
    <mergeCell ref="B22:C22"/>
    <mergeCell ref="D22:E22"/>
    <mergeCell ref="F22:K22"/>
    <mergeCell ref="B23:C23"/>
    <mergeCell ref="D23:E23"/>
    <mergeCell ref="F23:K23"/>
    <mergeCell ref="B18:C18"/>
    <mergeCell ref="D18:E18"/>
    <mergeCell ref="F18:K18"/>
    <mergeCell ref="B19:C19"/>
    <mergeCell ref="D19:E19"/>
    <mergeCell ref="F19:K19"/>
    <mergeCell ref="B20:C20"/>
    <mergeCell ref="D20:E20"/>
    <mergeCell ref="F20:K20"/>
    <mergeCell ref="B15:C15"/>
    <mergeCell ref="D15:E15"/>
    <mergeCell ref="F15:K15"/>
    <mergeCell ref="B16:C16"/>
    <mergeCell ref="D16:E16"/>
    <mergeCell ref="F16:K16"/>
    <mergeCell ref="B17:C17"/>
    <mergeCell ref="D17:E17"/>
    <mergeCell ref="F17:K17"/>
    <mergeCell ref="F6:J6"/>
    <mergeCell ref="F8:I8"/>
    <mergeCell ref="F10:G10"/>
    <mergeCell ref="A12:A13"/>
    <mergeCell ref="B12:C13"/>
    <mergeCell ref="D12:E13"/>
    <mergeCell ref="F12:K13"/>
    <mergeCell ref="B1:K2"/>
    <mergeCell ref="B14:C14"/>
    <mergeCell ref="D14:E14"/>
    <mergeCell ref="F14:K14"/>
  </mergeCells>
  <phoneticPr fontId="1" type="noConversion"/>
  <pageMargins left="0.75" right="0.75" top="1" bottom="0.21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0.79998168889431442"/>
  </sheetPr>
  <dimension ref="A1:L61"/>
  <sheetViews>
    <sheetView workbookViewId="0">
      <selection activeCell="F8" sqref="F8:I8"/>
    </sheetView>
  </sheetViews>
  <sheetFormatPr defaultColWidth="9.109375" defaultRowHeight="13.2" x14ac:dyDescent="0.25"/>
  <cols>
    <col min="1" max="1" width="14.88671875" style="21" customWidth="1"/>
    <col min="2" max="2" width="6.6640625" style="21" customWidth="1"/>
    <col min="3" max="3" width="6.44140625" style="21" customWidth="1"/>
    <col min="4" max="4" width="8.44140625" style="21" customWidth="1"/>
    <col min="5" max="5" width="5.44140625" style="21" customWidth="1"/>
    <col min="6" max="6" width="5" style="21" customWidth="1"/>
    <col min="7" max="7" width="5.109375" style="21" customWidth="1"/>
    <col min="8" max="8" width="5.33203125" style="20" customWidth="1"/>
    <col min="9" max="9" width="5.5546875" style="20" customWidth="1"/>
    <col min="10" max="10" width="18.5546875" style="20" customWidth="1"/>
    <col min="11" max="11" width="5.109375" style="20" customWidth="1"/>
    <col min="12" max="16384" width="9.109375" style="21"/>
  </cols>
  <sheetData>
    <row r="1" spans="1:11" ht="18.75" customHeight="1" x14ac:dyDescent="0.2">
      <c r="A1" s="80" t="s">
        <v>78</v>
      </c>
      <c r="B1" s="419"/>
      <c r="C1" s="419"/>
      <c r="D1" s="419"/>
      <c r="E1" s="419"/>
      <c r="F1" s="419"/>
      <c r="G1" s="419"/>
      <c r="H1" s="419"/>
      <c r="I1" s="419"/>
      <c r="J1" s="419"/>
      <c r="K1" s="420"/>
    </row>
    <row r="2" spans="1:11" ht="18" customHeight="1" x14ac:dyDescent="0.2">
      <c r="A2" s="81"/>
      <c r="B2" s="421"/>
      <c r="C2" s="421"/>
      <c r="D2" s="421"/>
      <c r="E2" s="421"/>
      <c r="F2" s="421"/>
      <c r="G2" s="421"/>
      <c r="H2" s="421"/>
      <c r="I2" s="421"/>
      <c r="J2" s="421"/>
      <c r="K2" s="422"/>
    </row>
    <row r="3" spans="1:11" s="22" customFormat="1" ht="10.199999999999999" x14ac:dyDescent="0.2">
      <c r="A3" s="82"/>
      <c r="B3" s="7"/>
      <c r="C3" s="7"/>
      <c r="D3" s="7"/>
      <c r="E3" s="7"/>
      <c r="F3" s="7"/>
      <c r="G3" s="7"/>
      <c r="H3" s="7"/>
      <c r="I3" s="7"/>
      <c r="J3" s="7"/>
      <c r="K3" s="83"/>
    </row>
    <row r="4" spans="1:11" s="22" customFormat="1" x14ac:dyDescent="0.25">
      <c r="A4" s="82"/>
      <c r="B4" s="9" t="s">
        <v>0</v>
      </c>
      <c r="C4" s="9"/>
      <c r="D4" s="2"/>
      <c r="E4" s="2"/>
      <c r="F4" s="156" t="str">
        <f>TimeSheet!E1</f>
        <v>Ministry of Higher Education, Science and Innovation</v>
      </c>
      <c r="G4" s="156"/>
      <c r="H4" s="156"/>
      <c r="I4" s="156"/>
      <c r="J4" s="156"/>
      <c r="K4" s="99"/>
    </row>
    <row r="5" spans="1:11" s="22" customFormat="1" x14ac:dyDescent="0.25">
      <c r="A5" s="82"/>
      <c r="B5" s="5"/>
      <c r="C5" s="5"/>
      <c r="D5" s="5"/>
      <c r="E5" s="5"/>
      <c r="F5" s="5"/>
      <c r="G5" s="5"/>
      <c r="H5" s="8"/>
      <c r="I5" s="8"/>
      <c r="J5" s="8"/>
      <c r="K5" s="83"/>
    </row>
    <row r="6" spans="1:11" s="22" customFormat="1" x14ac:dyDescent="0.25">
      <c r="A6" s="82"/>
      <c r="B6" s="9" t="s">
        <v>1</v>
      </c>
      <c r="C6" s="9"/>
      <c r="D6" s="2"/>
      <c r="E6" s="2"/>
      <c r="F6" s="438">
        <f>TimeSheet!E3</f>
        <v>0</v>
      </c>
      <c r="G6" s="438"/>
      <c r="H6" s="438"/>
      <c r="I6" s="438"/>
      <c r="J6" s="438"/>
      <c r="K6" s="83"/>
    </row>
    <row r="7" spans="1:11" s="22" customFormat="1" x14ac:dyDescent="0.25">
      <c r="A7" s="82"/>
      <c r="B7" s="5"/>
      <c r="C7" s="5"/>
      <c r="D7" s="2"/>
      <c r="E7" s="2"/>
      <c r="F7" s="2"/>
      <c r="G7" s="2"/>
      <c r="H7" s="8"/>
      <c r="I7" s="8"/>
      <c r="J7" s="8"/>
      <c r="K7" s="83"/>
    </row>
    <row r="8" spans="1:11" s="22" customFormat="1" x14ac:dyDescent="0.25">
      <c r="A8" s="82"/>
      <c r="B8" s="9" t="s">
        <v>2</v>
      </c>
      <c r="C8" s="9"/>
      <c r="D8" s="2"/>
      <c r="E8" s="2"/>
      <c r="F8" s="439"/>
      <c r="G8" s="438"/>
      <c r="H8" s="438"/>
      <c r="I8" s="438"/>
      <c r="J8" s="8"/>
      <c r="K8" s="83"/>
    </row>
    <row r="9" spans="1:11" s="22" customFormat="1" x14ac:dyDescent="0.25">
      <c r="A9" s="82"/>
      <c r="B9" s="9"/>
      <c r="C9" s="9"/>
      <c r="D9" s="2"/>
      <c r="E9" s="2"/>
      <c r="F9" s="2"/>
      <c r="G9" s="2"/>
      <c r="H9" s="8"/>
      <c r="I9" s="8"/>
      <c r="J9" s="8"/>
      <c r="K9" s="83"/>
    </row>
    <row r="10" spans="1:11" s="22" customFormat="1" x14ac:dyDescent="0.25">
      <c r="A10" s="82"/>
      <c r="B10" s="9" t="s">
        <v>3</v>
      </c>
      <c r="C10" s="9"/>
      <c r="D10" s="2"/>
      <c r="E10" s="2"/>
      <c r="F10" s="438">
        <f>TimeSheet!F5</f>
        <v>0</v>
      </c>
      <c r="G10" s="438"/>
      <c r="H10" s="8"/>
      <c r="I10" s="8"/>
      <c r="J10" s="8"/>
      <c r="K10" s="83"/>
    </row>
    <row r="11" spans="1:11" x14ac:dyDescent="0.25">
      <c r="A11" s="81"/>
      <c r="B11" s="10"/>
      <c r="C11" s="10"/>
      <c r="D11" s="10"/>
      <c r="E11" s="10"/>
      <c r="F11" s="10"/>
      <c r="G11" s="10"/>
      <c r="H11" s="5"/>
      <c r="I11" s="5"/>
      <c r="J11" s="5"/>
      <c r="K11" s="100"/>
    </row>
    <row r="12" spans="1:11" ht="12.75" customHeight="1" x14ac:dyDescent="0.2">
      <c r="A12" s="423" t="s">
        <v>4</v>
      </c>
      <c r="B12" s="458" t="s">
        <v>30</v>
      </c>
      <c r="C12" s="459"/>
      <c r="D12" s="458" t="s">
        <v>5</v>
      </c>
      <c r="E12" s="459"/>
      <c r="F12" s="462" t="s">
        <v>12</v>
      </c>
      <c r="G12" s="463"/>
      <c r="H12" s="463"/>
      <c r="I12" s="463"/>
      <c r="J12" s="463"/>
      <c r="K12" s="464"/>
    </row>
    <row r="13" spans="1:11" ht="10.199999999999999" x14ac:dyDescent="0.2">
      <c r="A13" s="424"/>
      <c r="B13" s="460"/>
      <c r="C13" s="461"/>
      <c r="D13" s="460"/>
      <c r="E13" s="461"/>
      <c r="F13" s="465"/>
      <c r="G13" s="466"/>
      <c r="H13" s="466"/>
      <c r="I13" s="466"/>
      <c r="J13" s="466"/>
      <c r="K13" s="467"/>
    </row>
    <row r="14" spans="1:11" ht="12.75" customHeight="1" x14ac:dyDescent="0.25">
      <c r="A14" s="86">
        <v>1</v>
      </c>
      <c r="B14" s="436">
        <f>IF(TimeSheet!$E9="ERACVD",TimeSheet!$C9,IF(TimeSheet!$E10="ERACVD",TimeSheet!$C10,IF(TimeSheet!$E11="ERACVD",TimeSheet!$C11,0)))</f>
        <v>0</v>
      </c>
      <c r="C14" s="437"/>
      <c r="D14" s="431">
        <f>IF(TimeSheet!$E9="ERACVD",TimeSheet!$D9,IF(TimeSheet!$E10="ERACVD",TimeSheet!$D10,IF(TimeSheet!$E11="ERACVD",TimeSheet!$D11,0)))</f>
        <v>0</v>
      </c>
      <c r="E14" s="432"/>
      <c r="F14" s="431">
        <f>IF(TimeSheet!$E9="ERACVD",TimeSheet!$F9,IF(TimeSheet!$E10="ERACVD",TimeSheet!$F10,IF(TimeSheet!$E11="ERACVD",TimeSheet!$F11,0)))</f>
        <v>0</v>
      </c>
      <c r="G14" s="433"/>
      <c r="H14" s="435"/>
      <c r="I14" s="435"/>
      <c r="J14" s="435"/>
      <c r="K14" s="450"/>
    </row>
    <row r="15" spans="1:11" x14ac:dyDescent="0.25">
      <c r="A15" s="86">
        <f>A14+1</f>
        <v>2</v>
      </c>
      <c r="B15" s="436">
        <f>IF(TimeSheet!$E12="ERACVD",TimeSheet!$C12,IF(TimeSheet!$E13="ERACVD",TimeSheet!$C13,IF(TimeSheet!$E14="ERACVD",TimeSheet!$C14,0)))</f>
        <v>0</v>
      </c>
      <c r="C15" s="437"/>
      <c r="D15" s="431">
        <f>IF(TimeSheet!$E12="ERACVD",TimeSheet!$D12,IF(TimeSheet!$E13="ERACVD",TimeSheet!$D13,IF(TimeSheet!$E14="ERACVD",TimeSheet!$D14,0)))</f>
        <v>0</v>
      </c>
      <c r="E15" s="432"/>
      <c r="F15" s="431">
        <f>IF(TimeSheet!$E12="ERACVD",TimeSheet!$F12,IF(TimeSheet!$E13="ERACVD",TimeSheet!$F13,IF(TimeSheet!$E14="ERACVD",TimeSheet!$F14,0)))</f>
        <v>0</v>
      </c>
      <c r="G15" s="433"/>
      <c r="H15" s="435"/>
      <c r="I15" s="435"/>
      <c r="J15" s="435"/>
      <c r="K15" s="450"/>
    </row>
    <row r="16" spans="1:11" x14ac:dyDescent="0.25">
      <c r="A16" s="86">
        <f t="shared" ref="A16:A43" si="0">A15+1</f>
        <v>3</v>
      </c>
      <c r="B16" s="436">
        <f>IF(TimeSheet!$E15="ERACVD",TimeSheet!C15,IF(TimeSheet!$E16="ERACVD",TimeSheet!C16,IF(TimeSheet!$E17="ERACVD",TimeSheet!C17,0)))</f>
        <v>0</v>
      </c>
      <c r="C16" s="437"/>
      <c r="D16" s="431">
        <f>IF(TimeSheet!$E15="ERACVD",TimeSheet!$D15,IF(TimeSheet!$E16="ERACVD",TimeSheet!$D16,IF(TimeSheet!$E17="ERACVD",TimeSheet!$D17,0)))</f>
        <v>0</v>
      </c>
      <c r="E16" s="432"/>
      <c r="F16" s="431">
        <f>IF(TimeSheet!$E15="ERACVD",TimeSheet!$F15,IF(TimeSheet!$E16="ERACVD",TimeSheet!$F16,IF(TimeSheet!$E17="ERACVD",TimeSheet!$F17,0)))</f>
        <v>0</v>
      </c>
      <c r="G16" s="433"/>
      <c r="H16" s="435"/>
      <c r="I16" s="435"/>
      <c r="J16" s="435"/>
      <c r="K16" s="450"/>
    </row>
    <row r="17" spans="1:11" ht="10.199999999999999" x14ac:dyDescent="0.2">
      <c r="A17" s="86">
        <f t="shared" si="0"/>
        <v>4</v>
      </c>
      <c r="B17" s="436">
        <f>IF(TimeSheet!$E18="ERACVD",TimeSheet!C18,IF(TimeSheet!$E19="ERACVD",TimeSheet!C19,IF(TimeSheet!$E20="ERACVD",TimeSheet!C20,0)))</f>
        <v>0</v>
      </c>
      <c r="C17" s="437"/>
      <c r="D17" s="431">
        <f>IF(TimeSheet!$E18="ERACVD",TimeSheet!D18,IF(TimeSheet!$E19="ERACVD",TimeSheet!D19,IF(TimeSheet!$E20="ERACVD",TimeSheet!D20,0)))</f>
        <v>0</v>
      </c>
      <c r="E17" s="432"/>
      <c r="F17" s="434">
        <f>IF(TimeSheet!$E18="ERACVD",TimeSheet!$F18,IF(TimeSheet!$E19="ERACVD",TimeSheet!$F19,IF(TimeSheet!$E20="ERACVD",TimeSheet!$F20,0)))</f>
        <v>0</v>
      </c>
      <c r="G17" s="434"/>
      <c r="H17" s="434"/>
      <c r="I17" s="434"/>
      <c r="J17" s="434"/>
      <c r="K17" s="453"/>
    </row>
    <row r="18" spans="1:11" x14ac:dyDescent="0.25">
      <c r="A18" s="86">
        <f t="shared" si="0"/>
        <v>5</v>
      </c>
      <c r="B18" s="436">
        <f>IF(TimeSheet!$E21="ERACVD",TimeSheet!C21,IF(TimeSheet!$E22="ERACVD",TimeSheet!C22,IF(TimeSheet!$E23="ERACVD",TimeSheet!C23,0)))</f>
        <v>0</v>
      </c>
      <c r="C18" s="437"/>
      <c r="D18" s="431">
        <f>IF(TimeSheet!$E21="ERACVD",TimeSheet!D21,IF(TimeSheet!$E22="ERACVD",TimeSheet!D22,IF(TimeSheet!$E23="ERACVD",TimeSheet!D23,0)))</f>
        <v>0</v>
      </c>
      <c r="E18" s="432"/>
      <c r="F18" s="431">
        <f>IF(TimeSheet!$E21="ERACVD",TimeSheet!F21,IF(TimeSheet!$E22="ERACVD",TimeSheet!F23,IF(TimeSheet!$E23="ERACVD",TimeSheet!#REF!,0)))</f>
        <v>0</v>
      </c>
      <c r="G18" s="433"/>
      <c r="H18" s="435"/>
      <c r="I18" s="435"/>
      <c r="J18" s="435"/>
      <c r="K18" s="450"/>
    </row>
    <row r="19" spans="1:11" ht="10.199999999999999" x14ac:dyDescent="0.2">
      <c r="A19" s="86">
        <f t="shared" si="0"/>
        <v>6</v>
      </c>
      <c r="B19" s="436">
        <f>IF(TimeSheet!$E24="ERACVD",TimeSheet!C24,IF(TimeSheet!$E25="ERACVD",TimeSheet!C25,IF(TimeSheet!$D26="ERACVD",TimeSheet!C26,0)))</f>
        <v>0</v>
      </c>
      <c r="C19" s="437"/>
      <c r="D19" s="431">
        <f>IF(TimeSheet!$E24="ERACVD",TimeSheet!D24,IF(TimeSheet!$E25="ERACVD",TimeSheet!D25,IF(TimeSheet!$E26="ERACVD",TimeSheet!D26,0)))</f>
        <v>0</v>
      </c>
      <c r="E19" s="432"/>
      <c r="F19" s="431">
        <f>IF(TimeSheet!$E24="ERACVD",TimeSheet!F24,IF(TimeSheet!$E25="ERACVD",TimeSheet!F25,IF(TimeSheet!$E26="ERACVD",TimeSheet!F26,0)))</f>
        <v>0</v>
      </c>
      <c r="G19" s="433"/>
      <c r="H19" s="433">
        <f>IF(TimeSheet!$E24="ERASynBio",TimeSheet!H24,IF(TimeSheet!$E25="ERASynBio",TimeSheet!H25,IF(TimeSheet!$E26="ERASynBio",TimeSheet!H26,0)))</f>
        <v>0</v>
      </c>
      <c r="I19" s="433"/>
      <c r="J19" s="433">
        <f>IF(TimeSheet!$E24="ERASynBio",TimeSheet!J24,IF(TimeSheet!$E25="ERASynBio",TimeSheet!J25,IF(TimeSheet!$E26="ERASynBio",TimeSheet!J26,0)))</f>
        <v>0</v>
      </c>
      <c r="K19" s="440"/>
    </row>
    <row r="20" spans="1:11" ht="10.199999999999999" x14ac:dyDescent="0.2">
      <c r="A20" s="86">
        <f t="shared" si="0"/>
        <v>7</v>
      </c>
      <c r="B20" s="436">
        <f>IF(TimeSheet!$E27="ERACVD",TimeSheet!C27,IF(TimeSheet!$E28="ERACVD",TimeSheet!C28,IF(TimeSheet!$E29="ERACVD",TimeSheet!C29,0)))</f>
        <v>0</v>
      </c>
      <c r="C20" s="437"/>
      <c r="D20" s="431">
        <f>IF(TimeSheet!$E27="ERACVD",TimeSheet!D27,IF(TimeSheet!$E28="ERACVD",TimeSheet!D28,IF(TimeSheet!$D29="ERACVD",TimeSheet!D29,0)))</f>
        <v>0</v>
      </c>
      <c r="E20" s="432"/>
      <c r="F20" s="431">
        <f>IF(TimeSheet!$E27="ERACVD",TimeSheet!F27,IF(TimeSheet!$E28="ERACVD",TimeSheet!F28,IF(TimeSheet!$E29="ERACVD",TimeSheet!F29,0)))</f>
        <v>0</v>
      </c>
      <c r="G20" s="433"/>
      <c r="H20" s="433">
        <f>IF(TimeSheet!$E27="ERASynBio",TimeSheet!I27,IF(TimeSheet!$E28="ERASynBio",TimeSheet!I28,IF(TimeSheet!$E29="ERASynBio",TimeSheet!I29,0)))</f>
        <v>0</v>
      </c>
      <c r="I20" s="433"/>
      <c r="J20" s="433">
        <f>IF(TimeSheet!$E27="ERASynBio",TimeSheet!K27,IF(TimeSheet!$E28="ERASynBio",TimeSheet!K28,IF(TimeSheet!$E29="ERASynBio",TimeSheet!K29,0)))</f>
        <v>0</v>
      </c>
      <c r="K20" s="440"/>
    </row>
    <row r="21" spans="1:11" ht="10.199999999999999" x14ac:dyDescent="0.2">
      <c r="A21" s="86">
        <f t="shared" si="0"/>
        <v>8</v>
      </c>
      <c r="B21" s="436">
        <f>IF(TimeSheet!$E30="ERACVD",TimeSheet!C30,IF(TimeSheet!$E31="ERACVD",TimeSheet!C31,IF(TimeSheet!$E32="ERACVD",TimeSheet!C32,0)))</f>
        <v>0</v>
      </c>
      <c r="C21" s="437"/>
      <c r="D21" s="431">
        <f>IF(TimeSheet!$E30="ERACVD",TimeSheet!D30,IF(TimeSheet!$E31="ERACVD",TimeSheet!D31,IF(TimeSheet!$E32="ERACVD",TimeSheet!D32,0)))</f>
        <v>0</v>
      </c>
      <c r="E21" s="432"/>
      <c r="F21" s="431">
        <f>IF(TimeSheet!$E30="ERACVD",TimeSheet!F30,IF(TimeSheet!$E31="ERACVD",TimeSheet!F31,IF(TimeSheet!$E32="ERACVD",TimeSheet!F32,0)))</f>
        <v>0</v>
      </c>
      <c r="G21" s="433"/>
      <c r="H21" s="433">
        <f>IF(TimeSheet!$E30="ERASynBio",TimeSheet!H30,IF(TimeSheet!$E31="ERASynBio",TimeSheet!H31,IF(TimeSheet!$E32="ERASynBio",TimeSheet!H32,0)))</f>
        <v>0</v>
      </c>
      <c r="I21" s="433"/>
      <c r="J21" s="433">
        <f>IF(TimeSheet!$E30="ERASynBio",TimeSheet!J30,IF(TimeSheet!$E31="ERASynBio",TimeSheet!J31,IF(TimeSheet!$E32="ERASynBio",TimeSheet!J32,0)))</f>
        <v>0</v>
      </c>
      <c r="K21" s="440"/>
    </row>
    <row r="22" spans="1:11" ht="10.199999999999999" x14ac:dyDescent="0.2">
      <c r="A22" s="86">
        <f t="shared" si="0"/>
        <v>9</v>
      </c>
      <c r="B22" s="436">
        <f>IF(TimeSheet!$E33="ERACVD",TimeSheet!C33,IF(TimeSheet!$E34="ERACVD",TimeSheet!C34,IF(TimeSheet!$E35="ERACVD",TimeSheet!C35,0)))</f>
        <v>0</v>
      </c>
      <c r="C22" s="437"/>
      <c r="D22" s="431">
        <f>IF(TimeSheet!$E33="ERACVD",TimeSheet!D33,IF(TimeSheet!$E34="ERACVD",TimeSheet!D34,IF(TimeSheet!$D35="ERACVD",TimeSheet!D35,0)))</f>
        <v>0</v>
      </c>
      <c r="E22" s="432"/>
      <c r="F22" s="431">
        <f>IF(TimeSheet!$E33="ERACVD",TimeSheet!F33,IF(TimeSheet!$E34="ERACVD",TimeSheet!F34,IF(TimeSheet!$E35="ERACVD",TimeSheet!F35,0)))</f>
        <v>0</v>
      </c>
      <c r="G22" s="433"/>
      <c r="H22" s="433">
        <f>IF(TimeSheet!$E33="ERASynBio",TimeSheet!I33,IF(TimeSheet!$E34="ERASynBio",TimeSheet!I34,IF(TimeSheet!$E35="ERASynBio",TimeSheet!I35,0)))</f>
        <v>0</v>
      </c>
      <c r="I22" s="433"/>
      <c r="J22" s="433">
        <f>IF(TimeSheet!$E33="ERASynBio",TimeSheet!K33,IF(TimeSheet!$E34="ERASynBio",TimeSheet!K34,IF(TimeSheet!$E35="ERASynBio",TimeSheet!K35,0)))</f>
        <v>0</v>
      </c>
      <c r="K22" s="440"/>
    </row>
    <row r="23" spans="1:11" ht="10.199999999999999" x14ac:dyDescent="0.2">
      <c r="A23" s="86">
        <f t="shared" si="0"/>
        <v>10</v>
      </c>
      <c r="B23" s="436">
        <f>IF(TimeSheet!$E36="ERACVD",TimeSheet!C36,IF(TimeSheet!$E37="ERACVD",TimeSheet!C37,IF(TimeSheet!$E38="ERACVD",TimeSheet!C38,0)))</f>
        <v>0</v>
      </c>
      <c r="C23" s="437"/>
      <c r="D23" s="431">
        <f>IF(TimeSheet!$E36="ERACVD",TimeSheet!D36,IF(TimeSheet!$E37="ERACVD",TimeSheet!D37,IF(TimeSheet!$E38="ERACVD",TimeSheet!D38,0)))</f>
        <v>0</v>
      </c>
      <c r="E23" s="432"/>
      <c r="F23" s="431">
        <f>IF(TimeSheet!$E36="ERACVD",TimeSheet!F36,IF(TimeSheet!$E37="ERACVD",TimeSheet!F37,IF(TimeSheet!$E38="ERACVD",TimeSheet!F38,0)))</f>
        <v>0</v>
      </c>
      <c r="G23" s="433"/>
      <c r="H23" s="433">
        <f>IF(TimeSheet!$E36="ERASynBio",TimeSheet!H36,IF(TimeSheet!$E37="ERASynBio",TimeSheet!H37,IF(TimeSheet!$E38="ERASynBio",TimeSheet!H38,0)))</f>
        <v>0</v>
      </c>
      <c r="I23" s="433"/>
      <c r="J23" s="433">
        <f>IF(TimeSheet!$E36="ERASynBio",TimeSheet!J36,IF(TimeSheet!$E37="ERASynBio",TimeSheet!J37,IF(TimeSheet!$E38="ERASynBio",TimeSheet!J38,0)))</f>
        <v>0</v>
      </c>
      <c r="K23" s="440"/>
    </row>
    <row r="24" spans="1:11" ht="10.199999999999999" x14ac:dyDescent="0.2">
      <c r="A24" s="86">
        <f t="shared" si="0"/>
        <v>11</v>
      </c>
      <c r="B24" s="436">
        <f>IF(TimeSheet!$E39="ERACVD",TimeSheet!C39,IF(TimeSheet!$E40="ERACVD",TimeSheet!C40,IF(TimeSheet!$E41="ERACVD",TimeSheet!C41,0)))</f>
        <v>0</v>
      </c>
      <c r="C24" s="437"/>
      <c r="D24" s="431">
        <f>IF(TimeSheet!$E39="ERACVD",TimeSheet!D39,IF(TimeSheet!$E40="ERACVD",TimeSheet!D40,IF(TimeSheet!$E41="ERACVD",TimeSheet!D41,0)))</f>
        <v>0</v>
      </c>
      <c r="E24" s="432"/>
      <c r="F24" s="431">
        <f>IF(TimeSheet!$E39="ERACVD",TimeSheet!F39,IF(TimeSheet!$E40="ERACVD",TimeSheet!F40,IF(TimeSheet!$E41="ERACVD",TimeSheet!F41,0)))</f>
        <v>0</v>
      </c>
      <c r="G24" s="433"/>
      <c r="H24" s="433">
        <f>IF(TimeSheet!$E39="ERASynBio",TimeSheet!H39,IF(TimeSheet!$E40="ERASynBio",TimeSheet!H40,IF(TimeSheet!$E41="ERASynBio",TimeSheet!H41,0)))</f>
        <v>0</v>
      </c>
      <c r="I24" s="433"/>
      <c r="J24" s="433">
        <f>IF(TimeSheet!$E39="ERASynBio",TimeSheet!J39,IF(TimeSheet!$E40="ERASynBio",TimeSheet!J40,IF(TimeSheet!$E41="ERASynBio",TimeSheet!J41,0)))</f>
        <v>0</v>
      </c>
      <c r="K24" s="440"/>
    </row>
    <row r="25" spans="1:11" ht="10.199999999999999" x14ac:dyDescent="0.2">
      <c r="A25" s="86">
        <f t="shared" si="0"/>
        <v>12</v>
      </c>
      <c r="B25" s="436">
        <f>IF(TimeSheet!$E42="ERACVD",TimeSheet!C42,IF(TimeSheet!$E43="ERACVD",TimeSheet!C43,IF(TimeSheet!$E44="ERACVD",TimeSheet!C44,0)))</f>
        <v>0</v>
      </c>
      <c r="C25" s="437"/>
      <c r="D25" s="431">
        <f>IF(TimeSheet!$E42="ERACVD",TimeSheet!D42,IF(TimeSheet!$E43="ERACVD",TimeSheet!D43,IF(TimeSheet!$E44="ERACVD",TimeSheet!D44,0)))</f>
        <v>0</v>
      </c>
      <c r="E25" s="432"/>
      <c r="F25" s="431">
        <f>IF(TimeSheet!$E42="ERACVD",TimeSheet!F42,IF(TimeSheet!$E43="ERACVD",TimeSheet!F43,IF(TimeSheet!$E44="ERACVD",TimeSheet!F44,0)))</f>
        <v>0</v>
      </c>
      <c r="G25" s="433"/>
      <c r="H25" s="433">
        <f>IF(TimeSheet!$E42="ERASynBio",TimeSheet!H42,IF(TimeSheet!$E43="ERASynBio",TimeSheet!H43,IF(TimeSheet!$E44="ERASynBio",TimeSheet!H44,0)))</f>
        <v>0</v>
      </c>
      <c r="I25" s="433"/>
      <c r="J25" s="433">
        <f>IF(TimeSheet!$E42="ERASynBio",TimeSheet!J42,IF(TimeSheet!$E43="ERASynBio",TimeSheet!J43,IF(TimeSheet!$E44="ERASynBio",TimeSheet!J44,0)))</f>
        <v>0</v>
      </c>
      <c r="K25" s="440"/>
    </row>
    <row r="26" spans="1:11" ht="10.199999999999999" x14ac:dyDescent="0.2">
      <c r="A26" s="86">
        <f t="shared" si="0"/>
        <v>13</v>
      </c>
      <c r="B26" s="436">
        <f>IF(TimeSheet!$E45="ERACVD",TimeSheet!C45,IF(TimeSheet!$E46="ERACVD",TimeSheet!C46,IF(TimeSheet!$E47="ERACVD",TimeSheet!C47,0)))</f>
        <v>0</v>
      </c>
      <c r="C26" s="437"/>
      <c r="D26" s="431">
        <f>IF(TimeSheet!$E45="ERACVD",TimeSheet!D45,IF(TimeSheet!$E46="ERACVD",TimeSheet!D46,IF(TimeSheet!$E47="ERACVD",TimeSheet!D47,0)))</f>
        <v>0</v>
      </c>
      <c r="E26" s="432"/>
      <c r="F26" s="431">
        <f>IF(TimeSheet!$E45="ERACVD",TimeSheet!F45,IF(TimeSheet!$E46="ERACVD",TimeSheet!F46,IF(TimeSheet!$E47="ERACVD",TimeSheet!F47,0)))</f>
        <v>0</v>
      </c>
      <c r="G26" s="433"/>
      <c r="H26" s="433">
        <f>IF(TimeSheet!$E45="ERASynBio",TimeSheet!H45,IF(TimeSheet!$E46="ERASynBio",TimeSheet!H46,IF(TimeSheet!$E47="ERASynBio",TimeSheet!H47,0)))</f>
        <v>0</v>
      </c>
      <c r="I26" s="433"/>
      <c r="J26" s="433">
        <f>IF(TimeSheet!$E45="ERASynBio",TimeSheet!J45,IF(TimeSheet!$E46="ERASynBio",TimeSheet!J46,IF(TimeSheet!$E47="ERASynBio",TimeSheet!J47,0)))</f>
        <v>0</v>
      </c>
      <c r="K26" s="440"/>
    </row>
    <row r="27" spans="1:11" ht="10.199999999999999" x14ac:dyDescent="0.2">
      <c r="A27" s="86">
        <f t="shared" si="0"/>
        <v>14</v>
      </c>
      <c r="B27" s="436">
        <f>IF(TimeSheet!$E48="ERACVD",TimeSheet!C48,IF(TimeSheet!$E49="ERACVD",TimeSheet!C49,IF(TimeSheet!$E50="ERACVD",TimeSheet!C50,0)))</f>
        <v>0</v>
      </c>
      <c r="C27" s="437"/>
      <c r="D27" s="431">
        <f>IF(TimeSheet!$E48="ERACVD",TimeSheet!D48,IF(TimeSheet!$E49="ERACVD",TimeSheet!D49,IF(TimeSheet!$E50="ERACVD",TimeSheet!D50,0)))</f>
        <v>0</v>
      </c>
      <c r="E27" s="432"/>
      <c r="F27" s="431">
        <f>IF(TimeSheet!$E48="ERACVD",TimeSheet!F48,IF(TimeSheet!$E49="ERACVD",TimeSheet!F49,IF(TimeSheet!$E50="ERACVD",TimeSheet!F50,0)))</f>
        <v>0</v>
      </c>
      <c r="G27" s="433"/>
      <c r="H27" s="433">
        <f>IF(TimeSheet!$E48="ERASynBio",TimeSheet!H48,IF(TimeSheet!$E49="ERASynBio",TimeSheet!H49,IF(TimeSheet!$E50="ERASynBio",TimeSheet!H50,0)))</f>
        <v>0</v>
      </c>
      <c r="I27" s="433"/>
      <c r="J27" s="433">
        <f>IF(TimeSheet!$E48="ERASynBio",TimeSheet!J48,IF(TimeSheet!$E49="ERASynBio",TimeSheet!J49,IF(TimeSheet!$E50="ERASynBio",TimeSheet!J50,0)))</f>
        <v>0</v>
      </c>
      <c r="K27" s="440"/>
    </row>
    <row r="28" spans="1:11" ht="10.199999999999999" x14ac:dyDescent="0.2">
      <c r="A28" s="86">
        <f t="shared" si="0"/>
        <v>15</v>
      </c>
      <c r="B28" s="436">
        <f>IF(TimeSheet!$E51="ERACVD",TimeSheet!C51,IF(TimeSheet!$E52="ERACVD",TimeSheet!C52,IF(TimeSheet!$E53="ERACVD",TimeSheet!C53,0)))</f>
        <v>0</v>
      </c>
      <c r="C28" s="437"/>
      <c r="D28" s="431">
        <f>IF(TimeSheet!$E51="ERACVD",TimeSheet!D51,IF(TimeSheet!$E52="ERACVD",TimeSheet!D52,IF(TimeSheet!$E53="ERACVD",TimeSheet!D53,0)))</f>
        <v>0</v>
      </c>
      <c r="E28" s="432"/>
      <c r="F28" s="431">
        <f>IF(TimeSheet!$E51="ERACVD",TimeSheet!F51,IF(TimeSheet!$E52="ERACVD",TimeSheet!F52,IF(TimeSheet!$E53="ERACVD",TimeSheet!F53,0)))</f>
        <v>0</v>
      </c>
      <c r="G28" s="433"/>
      <c r="H28" s="433">
        <f>IF(TimeSheet!$E51="ERASynBio",TimeSheet!H51,IF(TimeSheet!$E52="ERASynBio",TimeSheet!H52,IF(TimeSheet!$E53="ERASynBio",TimeSheet!H53,0)))</f>
        <v>0</v>
      </c>
      <c r="I28" s="433"/>
      <c r="J28" s="433">
        <f>IF(TimeSheet!$E51="ERASynBio",TimeSheet!J51,IF(TimeSheet!$E52="ERASynBio",TimeSheet!J52,IF(TimeSheet!$E53="ERASynBio",TimeSheet!J53,0)))</f>
        <v>0</v>
      </c>
      <c r="K28" s="440"/>
    </row>
    <row r="29" spans="1:11" ht="10.199999999999999" x14ac:dyDescent="0.2">
      <c r="A29" s="86">
        <f t="shared" si="0"/>
        <v>16</v>
      </c>
      <c r="B29" s="436">
        <f>IF(TimeSheet!$E54="ERACVD",TimeSheet!C54,IF(TimeSheet!$E55="ERACVD",TimeSheet!C55,IF(TimeSheet!$E56="ERACVD",TimeSheet!C56,0)))</f>
        <v>0</v>
      </c>
      <c r="C29" s="437"/>
      <c r="D29" s="431">
        <f>IF(TimeSheet!$E54="ERACVD",TimeSheet!D54,IF(TimeSheet!$E55="ERACVD",TimeSheet!D55,IF(TimeSheet!$E56="ERACVD",TimeSheet!D56,0)))</f>
        <v>0</v>
      </c>
      <c r="E29" s="432"/>
      <c r="F29" s="431">
        <f>IF(TimeSheet!$E54="ERACVD",TimeSheet!F54,IF(TimeSheet!$E55="ERACVD",TimeSheet!F55,IF(TimeSheet!$E56="ERACVD",TimeSheet!F56,0)))</f>
        <v>0</v>
      </c>
      <c r="G29" s="433"/>
      <c r="H29" s="433">
        <f>IF(TimeSheet!$E54="ERASynBio",TimeSheet!H54,IF(TimeSheet!$E55="ERASynBio",TimeSheet!H55,IF(TimeSheet!$E56="ERASynBio",TimeSheet!H56,0)))</f>
        <v>0</v>
      </c>
      <c r="I29" s="433"/>
      <c r="J29" s="433">
        <f>IF(TimeSheet!$E54="ERASynBio",TimeSheet!J54,IF(TimeSheet!$E55="ERASynBio",TimeSheet!J55,IF(TimeSheet!$E56="ERASynBio",TimeSheet!J56,0)))</f>
        <v>0</v>
      </c>
      <c r="K29" s="440"/>
    </row>
    <row r="30" spans="1:11" ht="10.199999999999999" x14ac:dyDescent="0.2">
      <c r="A30" s="86">
        <f t="shared" si="0"/>
        <v>17</v>
      </c>
      <c r="B30" s="436">
        <f>IF(TimeSheet!$E57="ERACVD",TimeSheet!C57,IF(TimeSheet!$E58="ERACVD",TimeSheet!C58,IF(TimeSheet!$E59="ERACVD",TimeSheet!C59,0)))</f>
        <v>0</v>
      </c>
      <c r="C30" s="437"/>
      <c r="D30" s="431">
        <f>IF(TimeSheet!$E57="ERACVD",TimeSheet!D57,IF(TimeSheet!$E58="ERACVD",TimeSheet!D58,IF(TimeSheet!$E59="ERACVD",TimeSheet!D59,0)))</f>
        <v>0</v>
      </c>
      <c r="E30" s="432"/>
      <c r="F30" s="431">
        <f>IF(TimeSheet!$E57="ERACVD",TimeSheet!F57,IF(TimeSheet!$E58="ERACVD",TimeSheet!F58,IF(TimeSheet!$E59="ERACVD",TimeSheet!F59,0)))</f>
        <v>0</v>
      </c>
      <c r="G30" s="433"/>
      <c r="H30" s="433">
        <f>IF(TimeSheet!$E57="ERASynBio",TimeSheet!H57,IF(TimeSheet!$E58="ERASynBio",TimeSheet!H58,IF(TimeSheet!$E59="ERASynBio",TimeSheet!H59,0)))</f>
        <v>0</v>
      </c>
      <c r="I30" s="433"/>
      <c r="J30" s="433">
        <f>IF(TimeSheet!$E57="ERASynBio",TimeSheet!J57,IF(TimeSheet!$E58="ERASynBio",TimeSheet!J58,IF(TimeSheet!$E59="ERASynBio",TimeSheet!J59,0)))</f>
        <v>0</v>
      </c>
      <c r="K30" s="440"/>
    </row>
    <row r="31" spans="1:11" ht="10.199999999999999" x14ac:dyDescent="0.2">
      <c r="A31" s="86">
        <f t="shared" si="0"/>
        <v>18</v>
      </c>
      <c r="B31" s="406">
        <f>IF(TimeSheet!$E60="ERACVD",TimeSheet!C60,IF(TimeSheet!$E61="ERACVD",TimeSheet!C61,IF(TimeSheet!$E62="ERACVD",TimeSheet!C62,0)))</f>
        <v>0</v>
      </c>
      <c r="C31" s="407"/>
      <c r="D31" s="403">
        <f>IF(TimeSheet!$E60="ERACVD",TimeSheet!D60,IF(TimeSheet!$E61="ERACVD",TimeSheet!D60,IF(TimeSheet!$E62="ERACVD",TimeSheet!D62,0)))</f>
        <v>0</v>
      </c>
      <c r="E31" s="408"/>
      <c r="F31" s="417">
        <f>IF(TimeSheet!$E60="ERACVD",TimeSheet!$F60,IF(TimeSheet!$E61="ERACVD",TimeSheet!$F61,IF(TimeSheet!$E62="ERACVD",TimeSheet!$F62,0)))</f>
        <v>0</v>
      </c>
      <c r="G31" s="417"/>
      <c r="H31" s="417"/>
      <c r="I31" s="417"/>
      <c r="J31" s="417"/>
      <c r="K31" s="418"/>
    </row>
    <row r="32" spans="1:11" ht="10.199999999999999" x14ac:dyDescent="0.2">
      <c r="A32" s="86">
        <f t="shared" si="0"/>
        <v>19</v>
      </c>
      <c r="B32" s="406">
        <f>IF(TimeSheet!$E63="ERACVD",TimeSheet!C63,IF(TimeSheet!$E64="ERACVD",TimeSheet!C64,IF(TimeSheet!$E65="ERACVD",TimeSheet!C65,0)))</f>
        <v>0</v>
      </c>
      <c r="C32" s="407"/>
      <c r="D32" s="403">
        <f>IF(TimeSheet!$E63="ERACVD",TimeSheet!D63,IF(TimeSheet!$E64="ERACVD",TimeSheet!D64,IF(TimeSheet!$E65="ERACVD",TimeSheet!D65,0)))</f>
        <v>0</v>
      </c>
      <c r="E32" s="408"/>
      <c r="F32" s="417">
        <f>IF(TimeSheet!$E63="ERACVD",TimeSheet!$F63,IF(TimeSheet!$E64="ERACVD",TimeSheet!$F64,IF(TimeSheet!$E65="ERACVD",TimeSheet!$F641,0)))</f>
        <v>0</v>
      </c>
      <c r="G32" s="417"/>
      <c r="H32" s="417"/>
      <c r="I32" s="417"/>
      <c r="J32" s="417"/>
      <c r="K32" s="418"/>
    </row>
    <row r="33" spans="1:11" ht="10.199999999999999" x14ac:dyDescent="0.2">
      <c r="A33" s="86">
        <f t="shared" si="0"/>
        <v>20</v>
      </c>
      <c r="B33" s="406">
        <f>IF(TimeSheet!$E66="ERACVD",TimeSheet!C66,IF(TimeSheet!$E67="ERACVD",TimeSheet!C67,IF(TimeSheet!$E68="ERACVD",TimeSheet!C68,0)))</f>
        <v>0</v>
      </c>
      <c r="C33" s="407"/>
      <c r="D33" s="403">
        <f>IF(TimeSheet!$E66="ERACVD",TimeSheet!D66,IF(TimeSheet!$E67="ERACVD",TimeSheet!D67,IF(TimeSheet!$E68="ERACVD",TimeSheet!D68,0)))</f>
        <v>0</v>
      </c>
      <c r="E33" s="408"/>
      <c r="F33" s="417">
        <f>IF(TimeSheet!$E66="ERACVD",TimeSheet!$F66,IF(TimeSheet!$E67="ERACVD",TimeSheet!$F67,IF(TimeSheet!$E68="ERACVD",TimeSheet!$F68,0)))</f>
        <v>0</v>
      </c>
      <c r="G33" s="417"/>
      <c r="H33" s="417"/>
      <c r="I33" s="417"/>
      <c r="J33" s="417"/>
      <c r="K33" s="418"/>
    </row>
    <row r="34" spans="1:11" ht="10.199999999999999" x14ac:dyDescent="0.2">
      <c r="A34" s="86">
        <f t="shared" si="0"/>
        <v>21</v>
      </c>
      <c r="B34" s="406">
        <f>IF(TimeSheet!$E69="ERACVD",TimeSheet!C69,IF(TimeSheet!$E70="ERACVD",TimeSheet!C70,IF(TimeSheet!$E71="ERACVD",TimeSheet!C71,0)))</f>
        <v>0</v>
      </c>
      <c r="C34" s="407"/>
      <c r="D34" s="403">
        <f>IF(TimeSheet!$E69="ERACVD",TimeSheet!D69,IF(TimeSheet!$E70="ERACVD",TimeSheet!D70,IF(TimeSheet!$E71="ERACVD",TimeSheet!D71,0)))</f>
        <v>0</v>
      </c>
      <c r="E34" s="408"/>
      <c r="F34" s="417">
        <f>IF(TimeSheet!$E69="ERACVD",TimeSheet!$F69,IF(TimeSheet!$E70="ERACVD",TimeSheet!#REF!,IF(TimeSheet!$E71="ERACVD",TimeSheet!$F71,0)))</f>
        <v>0</v>
      </c>
      <c r="G34" s="417"/>
      <c r="H34" s="417"/>
      <c r="I34" s="417"/>
      <c r="J34" s="417"/>
      <c r="K34" s="418"/>
    </row>
    <row r="35" spans="1:11" ht="10.199999999999999" x14ac:dyDescent="0.2">
      <c r="A35" s="86">
        <f t="shared" si="0"/>
        <v>22</v>
      </c>
      <c r="B35" s="406">
        <f>IF(TimeSheet!$E72="ERACVD",TimeSheet!C72,IF(TimeSheet!$E73="ERACVD",TimeSheet!C73,IF(TimeSheet!$E74="ERACVD",TimeSheet!C74,0)))</f>
        <v>0</v>
      </c>
      <c r="C35" s="407"/>
      <c r="D35" s="403">
        <f>IF(TimeSheet!$E72="ERACVD",TimeSheet!D72,IF(TimeSheet!$E73="ERACVD",TimeSheet!D73,IF(TimeSheet!$E74="ERACVD",TimeSheet!D74,0)))</f>
        <v>0</v>
      </c>
      <c r="E35" s="408"/>
      <c r="F35" s="403">
        <f>IF(TimeSheet!$E72="ERACVD",TimeSheet!F72,IF(TimeSheet!$E73="ERACVD",TimeSheet!F73,IF(TimeSheet!$E74="ERACVD",TimeSheet!F74,0)))</f>
        <v>0</v>
      </c>
      <c r="G35" s="404"/>
      <c r="H35" s="404">
        <f>IF(TimeSheet!$E72="ERASynBio",TimeSheet!H72,IF(TimeSheet!$E73="ERASynBio",TimeSheet!H73,IF(TimeSheet!$E74="ERASynBio",TimeSheet!H74,0)))</f>
        <v>0</v>
      </c>
      <c r="I35" s="404"/>
      <c r="J35" s="404">
        <f>IF(TimeSheet!$E72="ERASynBio",TimeSheet!J72,IF(TimeSheet!$E73="ERASynBio",TimeSheet!J73,IF(TimeSheet!$E74="ERASynBio",TimeSheet!J74,0)))</f>
        <v>0</v>
      </c>
      <c r="K35" s="405"/>
    </row>
    <row r="36" spans="1:11" ht="10.199999999999999" x14ac:dyDescent="0.2">
      <c r="A36" s="86">
        <f t="shared" si="0"/>
        <v>23</v>
      </c>
      <c r="B36" s="406">
        <f>IF(TimeSheet!$E75="ERACVD",TimeSheet!C75,IF(TimeSheet!$E76="ERACVD",TimeSheet!C76,IF(TimeSheet!$E77="ERACVD",TimeSheet!C77,0)))</f>
        <v>0</v>
      </c>
      <c r="C36" s="407"/>
      <c r="D36" s="403">
        <f>IF(TimeSheet!$E75="ERACVD",TimeSheet!D75,IF(TimeSheet!$E76="ERACVD",TimeSheet!D76,IF(TimeSheet!$E77="ERACVD",TimeSheet!D77,0)))</f>
        <v>0</v>
      </c>
      <c r="E36" s="408"/>
      <c r="F36" s="403">
        <f>IF(TimeSheet!$E75="ERACVD",TimeSheet!F75,IF(TimeSheet!$E76="ERACVD",TimeSheet!F76,IF(TimeSheet!$E77="ERACVD",TimeSheet!F77,0)))</f>
        <v>0</v>
      </c>
      <c r="G36" s="404"/>
      <c r="H36" s="404">
        <f>IF(TimeSheet!$E75="ERASynBio",TimeSheet!H75,IF(TimeSheet!$E76="ERASynBio",TimeSheet!H76,IF(TimeSheet!$E77="ERASynBio",TimeSheet!H77,0)))</f>
        <v>0</v>
      </c>
      <c r="I36" s="404"/>
      <c r="J36" s="404">
        <f>IF(TimeSheet!$E75="ERASynBio",TimeSheet!J75,IF(TimeSheet!$E76="ERASynBio",TimeSheet!J76,IF(TimeSheet!$E77="ERASynBio",TimeSheet!J77,0)))</f>
        <v>0</v>
      </c>
      <c r="K36" s="405"/>
    </row>
    <row r="37" spans="1:11" ht="10.199999999999999" x14ac:dyDescent="0.2">
      <c r="A37" s="86">
        <f t="shared" si="0"/>
        <v>24</v>
      </c>
      <c r="B37" s="406">
        <f>IF(TimeSheet!$E78="ERACVD",TimeSheet!C78,IF(TimeSheet!$E79="ERACVD",TimeSheet!$C79,IF(TimeSheet!$E80="ERACVD",TimeSheet!C80,0)))</f>
        <v>0</v>
      </c>
      <c r="C37" s="407"/>
      <c r="D37" s="403">
        <f>IF(TimeSheet!$E78="ERACVD",TimeSheet!D78,IF(TimeSheet!$E79="ERACVD",TimeSheet!$D79,IF(TimeSheet!$E80="ERACVD",TimeSheet!D80,0)))</f>
        <v>0</v>
      </c>
      <c r="E37" s="408"/>
      <c r="F37" s="403">
        <f>IF(TimeSheet!$E78="ERACVD",TimeSheet!F78,IF(TimeSheet!$E79="ERACVD",TimeSheet!F79,IF(TimeSheet!$E80="ERACVD",TimeSheet!F80,0)))</f>
        <v>0</v>
      </c>
      <c r="G37" s="404"/>
      <c r="H37" s="404">
        <f>IF(TimeSheet!$E76="ERASynBio",TimeSheet!H76,IF(TimeSheet!$E77="ERASynBio",TimeSheet!H77,IF(TimeSheet!$E78="ERASynBio",TimeSheet!H78,0)))</f>
        <v>0</v>
      </c>
      <c r="I37" s="404"/>
      <c r="J37" s="404">
        <f>IF(TimeSheet!$E76="ERASynBio",TimeSheet!J76,IF(TimeSheet!$E77="ERASynBio",TimeSheet!J77,IF(TimeSheet!$E78="ERASynBio",TimeSheet!J78,0)))</f>
        <v>0</v>
      </c>
      <c r="K37" s="405"/>
    </row>
    <row r="38" spans="1:11" ht="10.199999999999999" x14ac:dyDescent="0.2">
      <c r="A38" s="86">
        <f>A37+1</f>
        <v>25</v>
      </c>
      <c r="B38" s="406">
        <f>IF(TimeSheet!$E81="ERACVD",TimeSheet!C81,IF(TimeSheet!$E82="ERACVD",TimeSheet!C82,IF(TimeSheet!$E83="ERACVD",TimeSheet!C83,0)))</f>
        <v>0</v>
      </c>
      <c r="C38" s="407"/>
      <c r="D38" s="403">
        <f>IF(TimeSheet!$E81="ERACVD",TimeSheet!D81,IF(TimeSheet!$E82="ERACVD",TimeSheet!D82,IF(TimeSheet!$E83="ERACVD",TimeSheet!D83,0)))</f>
        <v>0</v>
      </c>
      <c r="E38" s="408"/>
      <c r="F38" s="403">
        <f>IF(TimeSheet!$E81="ERACVD",TimeSheet!F81,IF(TimeSheet!$E82="ERACVD",TimeSheet!F82,IF(TimeSheet!$E83="ERACVD",TimeSheet!F83,0)))</f>
        <v>0</v>
      </c>
      <c r="G38" s="404"/>
      <c r="H38" s="404">
        <f>IF(TimeSheet!$E81="ERASynBio",TimeSheet!H81,IF(TimeSheet!$E82="ERASynBio",TimeSheet!H82,IF(TimeSheet!$E83="ERASynBio",TimeSheet!H83,0)))</f>
        <v>0</v>
      </c>
      <c r="I38" s="404"/>
      <c r="J38" s="404">
        <f>IF(TimeSheet!$E81="ERASynBio",TimeSheet!J81,IF(TimeSheet!$E82="ERASynBio",TimeSheet!J82,IF(TimeSheet!$E83="ERASynBio",TimeSheet!J83,0)))</f>
        <v>0</v>
      </c>
      <c r="K38" s="405"/>
    </row>
    <row r="39" spans="1:11" ht="10.199999999999999" x14ac:dyDescent="0.2">
      <c r="A39" s="86">
        <f t="shared" si="0"/>
        <v>26</v>
      </c>
      <c r="B39" s="406">
        <f>IF(TimeSheet!$E84="ERACVD",TimeSheet!C84,IF(TimeSheet!$E85="ERACVD",TimeSheet!C85,IF(TimeSheet!$E86="ERACVD",TimeSheet!C86,0)))</f>
        <v>0</v>
      </c>
      <c r="C39" s="407"/>
      <c r="D39" s="403">
        <f>IF(TimeSheet!$E84="ERACVD",TimeSheet!D84,IF(TimeSheet!$E85="ERACVD",TimeSheet!D85,IF(TimeSheet!$E86="ERACVD",TimeSheet!D86,0)))</f>
        <v>0</v>
      </c>
      <c r="E39" s="408"/>
      <c r="F39" s="403">
        <f>IF(TimeSheet!$E84="ERACVD",TimeSheet!F84,IF(TimeSheet!$E85="ERACVD",TimeSheet!F85,IF(TimeSheet!$E86="ERACVD",TimeSheet!F86,0)))</f>
        <v>0</v>
      </c>
      <c r="G39" s="404"/>
      <c r="H39" s="404">
        <f>IF(TimeSheet!$E84="ERASynBio",TimeSheet!H84,IF(TimeSheet!$E85="ERASynBio",TimeSheet!H85,IF(TimeSheet!$E86="ERASynBio",TimeSheet!H86,0)))</f>
        <v>0</v>
      </c>
      <c r="I39" s="404"/>
      <c r="J39" s="404">
        <f>IF(TimeSheet!$E84="ERASynBio",TimeSheet!J84,IF(TimeSheet!$E85="ERASynBio",TimeSheet!J85,IF(TimeSheet!$E86="ERASynBio",TimeSheet!J86,0)))</f>
        <v>0</v>
      </c>
      <c r="K39" s="405"/>
    </row>
    <row r="40" spans="1:11" ht="10.199999999999999" x14ac:dyDescent="0.2">
      <c r="A40" s="86">
        <f t="shared" si="0"/>
        <v>27</v>
      </c>
      <c r="B40" s="406">
        <f>IF(TimeSheet!$E87="ERACVD",TimeSheet!C87,IF(TimeSheet!$E88="ERACVD",TimeSheet!C88,IF(TimeSheet!$E89="ERACVD",TimeSheet!C89,0)))</f>
        <v>0</v>
      </c>
      <c r="C40" s="407"/>
      <c r="D40" s="403">
        <f>IF(TimeSheet!$E87="ERACVD",TimeSheet!D87,IF(TimeSheet!$E88="ERACVD",TimeSheet!D88,IF(TimeSheet!$E89="ERACVD",TimeSheet!D89,0)))</f>
        <v>0</v>
      </c>
      <c r="E40" s="408"/>
      <c r="F40" s="403">
        <f>IF(TimeSheet!$E87="ERACVD",TimeSheet!F87,IF(TimeSheet!$E88="ERACVD",TimeSheet!F88,IF(TimeSheet!$E89="ERACVD",TimeSheet!F89,0)))</f>
        <v>0</v>
      </c>
      <c r="G40" s="404"/>
      <c r="H40" s="404">
        <f>IF(TimeSheet!$E87="ERASynBio",TimeSheet!H87,IF(TimeSheet!$E88="ERASynBio",TimeSheet!H88,IF(TimeSheet!$E89="ERASynBio",TimeSheet!H89,0)))</f>
        <v>0</v>
      </c>
      <c r="I40" s="404"/>
      <c r="J40" s="404">
        <f>IF(TimeSheet!$E87="ERASynBio",TimeSheet!J87,IF(TimeSheet!$E88="ERASynBio",TimeSheet!J88,IF(TimeSheet!$E89="ERASynBio",TimeSheet!J89,0)))</f>
        <v>0</v>
      </c>
      <c r="K40" s="405"/>
    </row>
    <row r="41" spans="1:11" ht="10.199999999999999" x14ac:dyDescent="0.2">
      <c r="A41" s="86">
        <f t="shared" si="0"/>
        <v>28</v>
      </c>
      <c r="B41" s="406">
        <f>IF(TimeSheet!$E90="ERACVD",TimeSheet!C90,IF(TimeSheet!$E91="ERACVD",TimeSheet!C91,IF(TimeSheet!$E92="ERACVD",TimeSheet!C92,0)))</f>
        <v>0</v>
      </c>
      <c r="C41" s="407"/>
      <c r="D41" s="403">
        <f>IF(TimeSheet!$E90="ERACVD",TimeSheet!D90,IF(TimeSheet!$E91="ERACVD",TimeSheet!D91,IF(TimeSheet!$E92="ERACVD",TimeSheet!D92,0)))</f>
        <v>0</v>
      </c>
      <c r="E41" s="408"/>
      <c r="F41" s="403">
        <f>IF(TimeSheet!$E90="ERACVD",TimeSheet!F90,IF(TimeSheet!$E91="ERACVD",TimeSheet!F70,IF(TimeSheet!$E92="ERACVD",TimeSheet!F92,0)))</f>
        <v>0</v>
      </c>
      <c r="G41" s="404"/>
      <c r="H41" s="404">
        <f>IF(TimeSheet!$E90="ERASynBio",TimeSheet!H90,IF(TimeSheet!$E91="ERASynBio",TimeSheet!H91,IF(TimeSheet!$E92="ERASynBio",TimeSheet!H92,0)))</f>
        <v>0</v>
      </c>
      <c r="I41" s="404"/>
      <c r="J41" s="404">
        <f>IF(TimeSheet!$E90="ERASynBio",TimeSheet!J90,IF(TimeSheet!$E91="ERASynBio",TimeSheet!J91,IF(TimeSheet!$E92="ERASynBio",TimeSheet!J92,0)))</f>
        <v>0</v>
      </c>
      <c r="K41" s="405"/>
    </row>
    <row r="42" spans="1:11" ht="10.199999999999999" x14ac:dyDescent="0.2">
      <c r="A42" s="86">
        <f>A41+1</f>
        <v>29</v>
      </c>
      <c r="B42" s="406">
        <f>IF(TimeSheet!$E93="ERACVD",TimeSheet!C93,IF(TimeSheet!$E94="ERACVD",TimeSheet!C94,IF(TimeSheet!$E95="ERACVD",TimeSheet!C95,0)))</f>
        <v>0</v>
      </c>
      <c r="C42" s="407"/>
      <c r="D42" s="403">
        <f>IF(TimeSheet!$E93="ERACVD",TimeSheet!D93,IF(TimeSheet!$E94="ERACVD",TimeSheet!D94,IF(TimeSheet!$E95="ERACVD",TimeSheet!D95,0)))</f>
        <v>0</v>
      </c>
      <c r="E42" s="408"/>
      <c r="F42" s="403">
        <f>IF(TimeSheet!$E93="ERACVD",TimeSheet!F93,IF(TimeSheet!$E94="ERACVD",TimeSheet!F94,IF(TimeSheet!$E95="ERACVD",TimeSheet!F95,0)))</f>
        <v>0</v>
      </c>
      <c r="G42" s="404"/>
      <c r="H42" s="404">
        <f>IF(TimeSheet!$E93="ERASynBio",TimeSheet!H93,IF(TimeSheet!$E94="ERASynBio",TimeSheet!H94,IF(TimeSheet!$E95="ERASynBio",TimeSheet!H95,0)))</f>
        <v>0</v>
      </c>
      <c r="I42" s="404"/>
      <c r="J42" s="404">
        <f>IF(TimeSheet!$E93="ERASynBio",TimeSheet!J93,IF(TimeSheet!$E94="ERASynBio",TimeSheet!J94,IF(TimeSheet!$E95="ERASynBio",TimeSheet!J95,0)))</f>
        <v>0</v>
      </c>
      <c r="K42" s="405"/>
    </row>
    <row r="43" spans="1:11" ht="10.199999999999999" x14ac:dyDescent="0.2">
      <c r="A43" s="86">
        <f t="shared" si="0"/>
        <v>30</v>
      </c>
      <c r="B43" s="406">
        <f>IF(TimeSheet!$E96="ERACVD",TimeSheet!C96,IF(TimeSheet!$E97="ERACVD",TimeSheet!C97,IF(TimeSheet!$E98="ERACVD",TimeSheet!C98,0)))</f>
        <v>0</v>
      </c>
      <c r="C43" s="407"/>
      <c r="D43" s="403">
        <f>IF(TimeSheet!$E96="ERACVD",TimeSheet!D96,IF(TimeSheet!$E97="ERACVD",TimeSheet!D97,IF(TimeSheet!$E98="ERACVD",TimeSheet!D98,0)))</f>
        <v>0</v>
      </c>
      <c r="E43" s="408"/>
      <c r="F43" s="403">
        <f>IF(TimeSheet!$E96="ERACVD",TimeSheet!F96,IF(TimeSheet!$E97="ERACVD",TimeSheet!F97,IF(TimeSheet!$E98="ERACVD",TimeSheet!F98,0)))</f>
        <v>0</v>
      </c>
      <c r="G43" s="404"/>
      <c r="H43" s="404">
        <f>IF(TimeSheet!$E96="ERASynBio",TimeSheet!H96,IF(TimeSheet!$E97="ERASynBio",TimeSheet!H97,IF(TimeSheet!$E98="ERASynBio",TimeSheet!H98,0)))</f>
        <v>0</v>
      </c>
      <c r="I43" s="404"/>
      <c r="J43" s="404">
        <f>IF(TimeSheet!$E96="ERASynBio",TimeSheet!J96,IF(TimeSheet!$E97="ERASynBio",TimeSheet!J97,IF(TimeSheet!$E98="ERASynBio",TimeSheet!J98,0)))</f>
        <v>0</v>
      </c>
      <c r="K43" s="405"/>
    </row>
    <row r="44" spans="1:11" ht="10.199999999999999" x14ac:dyDescent="0.2">
      <c r="A44" s="86">
        <f>A43+1</f>
        <v>31</v>
      </c>
      <c r="B44" s="406">
        <f>IF(TimeSheet!$E99="ERACVD",TimeSheet!C99,IF(TimeSheet!$E100="ERACVD",TimeSheet!C100,IF(TimeSheet!$E101="ERACVD",TimeSheet!C101,0)))</f>
        <v>0</v>
      </c>
      <c r="C44" s="407"/>
      <c r="D44" s="403">
        <f>IF(TimeSheet!$E99="ERACVD",TimeSheet!D99,IF(TimeSheet!$E100="ERACVD",TimeSheet!D100,IF(TimeSheet!$E101="ERACVD",TimeSheet!D101,0)))</f>
        <v>0</v>
      </c>
      <c r="E44" s="408"/>
      <c r="F44" s="417">
        <f>IF(TimeSheet!$E99="ERACVD",TimeSheet!$F99,IF(TimeSheet!$E100="ERACVD",TimeSheet!$F100,IF(TimeSheet!$E101="ERACVD",TimeSheet!$F101,0)))</f>
        <v>0</v>
      </c>
      <c r="G44" s="417"/>
      <c r="H44" s="417"/>
      <c r="I44" s="417"/>
      <c r="J44" s="417"/>
      <c r="K44" s="418"/>
    </row>
    <row r="45" spans="1:11" ht="20.399999999999999" x14ac:dyDescent="0.2">
      <c r="A45" s="87" t="s">
        <v>68</v>
      </c>
      <c r="B45" s="413">
        <f>SUM(B14:C44)</f>
        <v>0</v>
      </c>
      <c r="C45" s="441"/>
      <c r="D45" s="16"/>
      <c r="E45" s="17"/>
      <c r="F45" s="11"/>
      <c r="G45" s="11"/>
      <c r="H45" s="11"/>
      <c r="I45" s="11"/>
      <c r="J45" s="11"/>
      <c r="K45" s="85"/>
    </row>
    <row r="46" spans="1:11" ht="20.399999999999999" x14ac:dyDescent="0.2">
      <c r="A46" s="87" t="s">
        <v>67</v>
      </c>
      <c r="B46" s="413">
        <f>'Chargeable hours'!H29</f>
        <v>0</v>
      </c>
      <c r="C46" s="441"/>
      <c r="D46" s="18"/>
      <c r="E46" s="11"/>
      <c r="F46" s="11"/>
      <c r="G46" s="11"/>
      <c r="H46" s="11"/>
      <c r="I46" s="11"/>
      <c r="J46" s="11"/>
      <c r="K46" s="88"/>
    </row>
    <row r="47" spans="1:11" x14ac:dyDescent="0.25">
      <c r="A47" s="89" t="s">
        <v>9</v>
      </c>
      <c r="B47" s="413">
        <f>SUM(B45:C46)</f>
        <v>0</v>
      </c>
      <c r="C47" s="441"/>
      <c r="D47" s="10"/>
      <c r="E47" s="10"/>
      <c r="F47" s="5"/>
      <c r="G47" s="5"/>
      <c r="H47" s="5"/>
      <c r="I47" s="5"/>
      <c r="J47" s="10"/>
      <c r="K47" s="85"/>
    </row>
    <row r="48" spans="1:11" x14ac:dyDescent="0.25">
      <c r="A48" s="90" t="s">
        <v>28</v>
      </c>
      <c r="B48" s="442">
        <f>'Chargeable hours'!L13</f>
        <v>176</v>
      </c>
      <c r="C48" s="441"/>
      <c r="D48" s="11"/>
      <c r="E48" s="11"/>
      <c r="F48" s="10"/>
      <c r="G48" s="10"/>
      <c r="H48" s="5"/>
      <c r="I48" s="5"/>
      <c r="J48" s="5"/>
      <c r="K48" s="100"/>
    </row>
    <row r="49" spans="1:12" ht="13.8" thickBot="1" x14ac:dyDescent="0.3">
      <c r="A49" s="91"/>
      <c r="B49" s="10"/>
      <c r="C49" s="10"/>
      <c r="D49" s="10"/>
      <c r="E49" s="10"/>
      <c r="F49" s="10"/>
      <c r="G49" s="10"/>
      <c r="H49" s="5"/>
      <c r="I49" s="5"/>
      <c r="J49" s="5"/>
      <c r="K49" s="100"/>
    </row>
    <row r="50" spans="1:12" x14ac:dyDescent="0.25">
      <c r="A50" s="157"/>
      <c r="B50" s="158" t="s">
        <v>21</v>
      </c>
      <c r="C50" s="158" t="s">
        <v>22</v>
      </c>
      <c r="D50" s="158" t="s">
        <v>23</v>
      </c>
      <c r="E50" s="158" t="s">
        <v>24</v>
      </c>
      <c r="F50" s="158" t="s">
        <v>25</v>
      </c>
      <c r="G50" s="160" t="s">
        <v>26</v>
      </c>
      <c r="H50" s="160" t="s">
        <v>27</v>
      </c>
      <c r="I50" s="160" t="s">
        <v>80</v>
      </c>
      <c r="J50" s="160" t="s">
        <v>81</v>
      </c>
      <c r="K50" s="101"/>
    </row>
    <row r="51" spans="1:12" ht="10.199999999999999" x14ac:dyDescent="0.2">
      <c r="A51" s="93" t="s">
        <v>30</v>
      </c>
      <c r="B51" s="181">
        <f>Calc1!M35</f>
        <v>0</v>
      </c>
      <c r="C51" s="181">
        <f>Calc1!N35</f>
        <v>0</v>
      </c>
      <c r="D51" s="181">
        <f>Calc1!O35</f>
        <v>0</v>
      </c>
      <c r="E51" s="181">
        <f>Calc1!P35</f>
        <v>0</v>
      </c>
      <c r="F51" s="181">
        <f>Calc1!Q35</f>
        <v>0</v>
      </c>
      <c r="G51" s="155">
        <f>Calc1!R35</f>
        <v>0</v>
      </c>
      <c r="H51" s="301">
        <f>Calc1!S35</f>
        <v>0</v>
      </c>
      <c r="I51" s="301">
        <f>Calc1!T35</f>
        <v>0</v>
      </c>
      <c r="J51" s="303">
        <f>Calc1!U35</f>
        <v>0</v>
      </c>
      <c r="K51" s="106"/>
    </row>
    <row r="52" spans="1:12" ht="20.399999999999999" x14ac:dyDescent="0.2">
      <c r="A52" s="94" t="s">
        <v>49</v>
      </c>
      <c r="B52" s="181">
        <f t="shared" ref="B52:J52" si="1">IF($B$55=0,0,B51/$B$55*$B$46)</f>
        <v>0</v>
      </c>
      <c r="C52" s="181">
        <f t="shared" si="1"/>
        <v>0</v>
      </c>
      <c r="D52" s="181">
        <f t="shared" si="1"/>
        <v>0</v>
      </c>
      <c r="E52" s="181">
        <f t="shared" si="1"/>
        <v>0</v>
      </c>
      <c r="F52" s="181">
        <f t="shared" si="1"/>
        <v>0</v>
      </c>
      <c r="G52" s="155">
        <f t="shared" si="1"/>
        <v>0</v>
      </c>
      <c r="H52" s="301">
        <f t="shared" si="1"/>
        <v>0</v>
      </c>
      <c r="I52" s="301">
        <f t="shared" si="1"/>
        <v>0</v>
      </c>
      <c r="J52" s="303">
        <f t="shared" si="1"/>
        <v>0</v>
      </c>
      <c r="K52" s="106"/>
    </row>
    <row r="53" spans="1:12" ht="10.199999999999999" x14ac:dyDescent="0.2">
      <c r="A53" s="107" t="s">
        <v>46</v>
      </c>
      <c r="B53" s="182">
        <f t="shared" ref="B53:J53" si="2">SUM(B51:B52)</f>
        <v>0</v>
      </c>
      <c r="C53" s="182">
        <f t="shared" si="2"/>
        <v>0</v>
      </c>
      <c r="D53" s="182">
        <f t="shared" si="2"/>
        <v>0</v>
      </c>
      <c r="E53" s="182">
        <f t="shared" si="2"/>
        <v>0</v>
      </c>
      <c r="F53" s="182">
        <f t="shared" si="2"/>
        <v>0</v>
      </c>
      <c r="G53" s="161">
        <f t="shared" si="2"/>
        <v>0</v>
      </c>
      <c r="H53" s="161">
        <f t="shared" si="2"/>
        <v>0</v>
      </c>
      <c r="I53" s="161">
        <f t="shared" si="2"/>
        <v>0</v>
      </c>
      <c r="J53" s="161">
        <f t="shared" si="2"/>
        <v>0</v>
      </c>
      <c r="K53" s="106"/>
    </row>
    <row r="54" spans="1:12" ht="10.8" thickBot="1" x14ac:dyDescent="0.25">
      <c r="A54" s="162" t="s">
        <v>32</v>
      </c>
      <c r="B54" s="296">
        <f t="shared" ref="B54:J54" si="3">IF($B$45=0,0,B51/$B$48)</f>
        <v>0</v>
      </c>
      <c r="C54" s="296">
        <f t="shared" si="3"/>
        <v>0</v>
      </c>
      <c r="D54" s="296">
        <f t="shared" si="3"/>
        <v>0</v>
      </c>
      <c r="E54" s="296">
        <f t="shared" si="3"/>
        <v>0</v>
      </c>
      <c r="F54" s="296">
        <f t="shared" si="3"/>
        <v>0</v>
      </c>
      <c r="G54" s="274">
        <f t="shared" si="3"/>
        <v>0</v>
      </c>
      <c r="H54" s="274">
        <f t="shared" si="3"/>
        <v>0</v>
      </c>
      <c r="I54" s="274">
        <f t="shared" si="3"/>
        <v>0</v>
      </c>
      <c r="J54" s="274">
        <f t="shared" si="3"/>
        <v>0</v>
      </c>
      <c r="K54" s="88"/>
    </row>
    <row r="55" spans="1:12" ht="21" thickBot="1" x14ac:dyDescent="0.25">
      <c r="A55" s="164" t="s">
        <v>71</v>
      </c>
      <c r="B55" s="165">
        <f>SUM(B51:I51)</f>
        <v>0</v>
      </c>
      <c r="C55" s="11"/>
      <c r="D55" s="11"/>
      <c r="E55" s="11"/>
      <c r="F55" s="11"/>
      <c r="G55" s="11"/>
      <c r="H55" s="11"/>
      <c r="I55" s="11"/>
      <c r="J55" s="11"/>
      <c r="K55" s="88"/>
    </row>
    <row r="56" spans="1:12" ht="10.8" thickBot="1" x14ac:dyDescent="0.25">
      <c r="A56" s="102" t="s">
        <v>60</v>
      </c>
      <c r="B56" s="166">
        <f>SUM(B53:I53)</f>
        <v>0</v>
      </c>
      <c r="C56" s="11"/>
      <c r="D56" s="11"/>
      <c r="E56" s="11"/>
      <c r="F56" s="11"/>
      <c r="G56" s="11"/>
      <c r="H56" s="11"/>
      <c r="I56" s="11"/>
      <c r="J56" s="11"/>
      <c r="K56" s="109"/>
    </row>
    <row r="57" spans="1:12" ht="13.8" thickBot="1" x14ac:dyDescent="0.3">
      <c r="A57" s="178"/>
      <c r="B57" s="23"/>
      <c r="C57" s="23"/>
      <c r="D57" s="23"/>
      <c r="E57" s="23"/>
      <c r="F57" s="23"/>
      <c r="G57" s="23"/>
      <c r="H57" s="23"/>
      <c r="I57" s="23"/>
      <c r="J57" s="23"/>
      <c r="K57" s="111"/>
    </row>
    <row r="58" spans="1:12" x14ac:dyDescent="0.25">
      <c r="A58" s="177"/>
      <c r="B58" s="5"/>
      <c r="C58" s="5"/>
      <c r="D58" s="5"/>
      <c r="E58" s="5"/>
      <c r="F58" s="5"/>
      <c r="G58" s="5"/>
      <c r="H58" s="5"/>
      <c r="I58" s="5"/>
      <c r="J58" s="5"/>
      <c r="K58" s="5"/>
      <c r="L58" s="10"/>
    </row>
    <row r="59" spans="1:12" x14ac:dyDescent="0.25">
      <c r="A59" s="9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2" x14ac:dyDescent="0.25">
      <c r="A60" s="10"/>
      <c r="B60" s="10"/>
      <c r="C60" s="10"/>
      <c r="D60" s="10"/>
      <c r="E60" s="10"/>
      <c r="F60" s="10"/>
      <c r="G60" s="10"/>
      <c r="H60" s="5"/>
      <c r="I60" s="5"/>
      <c r="J60" s="5"/>
      <c r="K60" s="5"/>
    </row>
    <row r="61" spans="1:12" x14ac:dyDescent="0.25">
      <c r="A61" s="5"/>
      <c r="B61" s="10"/>
      <c r="C61" s="10"/>
      <c r="D61" s="10"/>
      <c r="E61" s="10"/>
      <c r="F61" s="10"/>
      <c r="G61" s="10"/>
      <c r="H61" s="5"/>
      <c r="I61" s="5"/>
      <c r="J61" s="5"/>
      <c r="K61" s="5"/>
    </row>
  </sheetData>
  <mergeCells count="105">
    <mergeCell ref="D26:E26"/>
    <mergeCell ref="B1:K2"/>
    <mergeCell ref="F32:K32"/>
    <mergeCell ref="F30:K30"/>
    <mergeCell ref="F31:K31"/>
    <mergeCell ref="B32:C32"/>
    <mergeCell ref="D32:E32"/>
    <mergeCell ref="B30:C30"/>
    <mergeCell ref="D30:E30"/>
    <mergeCell ref="F25:K25"/>
    <mergeCell ref="B29:C29"/>
    <mergeCell ref="D29:E29"/>
    <mergeCell ref="F28:K28"/>
    <mergeCell ref="B31:C31"/>
    <mergeCell ref="D31:E31"/>
    <mergeCell ref="F29:K29"/>
    <mergeCell ref="F26:K26"/>
    <mergeCell ref="F27:K27"/>
    <mergeCell ref="B28:C28"/>
    <mergeCell ref="D28:E28"/>
    <mergeCell ref="B26:C26"/>
    <mergeCell ref="B27:C27"/>
    <mergeCell ref="D27:E27"/>
    <mergeCell ref="B25:C25"/>
    <mergeCell ref="D25:E25"/>
    <mergeCell ref="F6:J6"/>
    <mergeCell ref="F8:I8"/>
    <mergeCell ref="B16:C16"/>
    <mergeCell ref="D16:E16"/>
    <mergeCell ref="F16:K16"/>
    <mergeCell ref="D20:E20"/>
    <mergeCell ref="B18:C18"/>
    <mergeCell ref="B19:C19"/>
    <mergeCell ref="D19:E19"/>
    <mergeCell ref="B17:C17"/>
    <mergeCell ref="D17:E17"/>
    <mergeCell ref="B15:C15"/>
    <mergeCell ref="D15:E15"/>
    <mergeCell ref="B14:C14"/>
    <mergeCell ref="F14:K14"/>
    <mergeCell ref="F10:G10"/>
    <mergeCell ref="F20:K20"/>
    <mergeCell ref="B20:C20"/>
    <mergeCell ref="A12:A13"/>
    <mergeCell ref="B12:C13"/>
    <mergeCell ref="D12:E13"/>
    <mergeCell ref="F12:K13"/>
    <mergeCell ref="D18:E18"/>
    <mergeCell ref="F24:K24"/>
    <mergeCell ref="F17:K17"/>
    <mergeCell ref="F18:K18"/>
    <mergeCell ref="F19:K19"/>
    <mergeCell ref="F22:K22"/>
    <mergeCell ref="F23:K23"/>
    <mergeCell ref="F15:K15"/>
    <mergeCell ref="D14:E14"/>
    <mergeCell ref="B24:C24"/>
    <mergeCell ref="D24:E24"/>
    <mergeCell ref="B22:C22"/>
    <mergeCell ref="D22:E22"/>
    <mergeCell ref="F21:K21"/>
    <mergeCell ref="B23:C23"/>
    <mergeCell ref="D23:E23"/>
    <mergeCell ref="B21:C21"/>
    <mergeCell ref="D21:E21"/>
    <mergeCell ref="F38:K38"/>
    <mergeCell ref="F39:K39"/>
    <mergeCell ref="B38:C38"/>
    <mergeCell ref="D38:E38"/>
    <mergeCell ref="B39:C39"/>
    <mergeCell ref="D39:E39"/>
    <mergeCell ref="F33:K33"/>
    <mergeCell ref="B37:C37"/>
    <mergeCell ref="D37:E37"/>
    <mergeCell ref="F36:K36"/>
    <mergeCell ref="F37:K37"/>
    <mergeCell ref="F34:K34"/>
    <mergeCell ref="F35:K35"/>
    <mergeCell ref="B36:C36"/>
    <mergeCell ref="D36:E36"/>
    <mergeCell ref="B34:C34"/>
    <mergeCell ref="D33:E33"/>
    <mergeCell ref="D34:E34"/>
    <mergeCell ref="B35:C35"/>
    <mergeCell ref="D35:E35"/>
    <mergeCell ref="B33:C33"/>
    <mergeCell ref="B47:C47"/>
    <mergeCell ref="B48:C48"/>
    <mergeCell ref="B44:C44"/>
    <mergeCell ref="F40:K40"/>
    <mergeCell ref="F41:K41"/>
    <mergeCell ref="B40:C40"/>
    <mergeCell ref="D40:E40"/>
    <mergeCell ref="B41:C41"/>
    <mergeCell ref="D41:E41"/>
    <mergeCell ref="D44:E44"/>
    <mergeCell ref="B45:C45"/>
    <mergeCell ref="F43:K43"/>
    <mergeCell ref="F42:K42"/>
    <mergeCell ref="B43:C43"/>
    <mergeCell ref="D43:E43"/>
    <mergeCell ref="B42:C42"/>
    <mergeCell ref="D42:E42"/>
    <mergeCell ref="B46:C46"/>
    <mergeCell ref="F44:K44"/>
  </mergeCells>
  <phoneticPr fontId="1" type="noConversion"/>
  <pageMargins left="0.27" right="0.75" top="0.72" bottom="0.63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0.79998168889431442"/>
  </sheetPr>
  <dimension ref="A1:M61"/>
  <sheetViews>
    <sheetView workbookViewId="0">
      <selection activeCell="F8" sqref="F8:I8"/>
    </sheetView>
  </sheetViews>
  <sheetFormatPr defaultColWidth="9.109375" defaultRowHeight="13.2" x14ac:dyDescent="0.25"/>
  <cols>
    <col min="1" max="1" width="14.88671875" style="21" customWidth="1"/>
    <col min="2" max="2" width="4.88671875" style="21" customWidth="1"/>
    <col min="3" max="3" width="5.109375" style="21" customWidth="1"/>
    <col min="4" max="4" width="5.33203125" style="21" customWidth="1"/>
    <col min="5" max="5" width="5.44140625" style="21" customWidth="1"/>
    <col min="6" max="6" width="5" style="21" customWidth="1"/>
    <col min="7" max="7" width="5.109375" style="21" customWidth="1"/>
    <col min="8" max="8" width="5.33203125" style="20" customWidth="1"/>
    <col min="9" max="9" width="5.5546875" style="20" customWidth="1"/>
    <col min="10" max="10" width="23.44140625" style="20" customWidth="1"/>
    <col min="11" max="11" width="5.109375" style="20" customWidth="1"/>
    <col min="12" max="16384" width="9.109375" style="21"/>
  </cols>
  <sheetData>
    <row r="1" spans="1:11" ht="10.199999999999999" x14ac:dyDescent="0.2">
      <c r="A1" s="80" t="s">
        <v>78</v>
      </c>
      <c r="B1" s="419"/>
      <c r="C1" s="419"/>
      <c r="D1" s="419"/>
      <c r="E1" s="419"/>
      <c r="F1" s="419"/>
      <c r="G1" s="419"/>
      <c r="H1" s="419"/>
      <c r="I1" s="419"/>
      <c r="J1" s="419"/>
      <c r="K1" s="420"/>
    </row>
    <row r="2" spans="1:11" ht="10.199999999999999" x14ac:dyDescent="0.2">
      <c r="A2" s="81"/>
      <c r="B2" s="421"/>
      <c r="C2" s="421"/>
      <c r="D2" s="421"/>
      <c r="E2" s="421"/>
      <c r="F2" s="421"/>
      <c r="G2" s="421"/>
      <c r="H2" s="421"/>
      <c r="I2" s="421"/>
      <c r="J2" s="421"/>
      <c r="K2" s="422"/>
    </row>
    <row r="3" spans="1:11" s="22" customFormat="1" ht="10.199999999999999" x14ac:dyDescent="0.2">
      <c r="A3" s="82"/>
      <c r="B3" s="7"/>
      <c r="C3" s="7"/>
      <c r="D3" s="7"/>
      <c r="E3" s="7"/>
      <c r="F3" s="7"/>
      <c r="G3" s="7"/>
      <c r="H3" s="7"/>
      <c r="I3" s="7"/>
      <c r="J3" s="7"/>
      <c r="K3" s="83"/>
    </row>
    <row r="4" spans="1:11" s="22" customFormat="1" x14ac:dyDescent="0.25">
      <c r="A4" s="82"/>
      <c r="B4" s="9" t="s">
        <v>0</v>
      </c>
      <c r="C4" s="9"/>
      <c r="D4" s="2"/>
      <c r="E4" s="2"/>
      <c r="F4" s="156" t="str">
        <f>TimeSheet!E1</f>
        <v>Ministry of Higher Education, Science and Innovation</v>
      </c>
      <c r="G4" s="156"/>
      <c r="H4" s="156"/>
      <c r="I4" s="156"/>
      <c r="J4" s="156"/>
      <c r="K4" s="99"/>
    </row>
    <row r="5" spans="1:11" s="22" customFormat="1" x14ac:dyDescent="0.25">
      <c r="A5" s="82"/>
      <c r="B5" s="5"/>
      <c r="C5" s="5"/>
      <c r="D5" s="5"/>
      <c r="E5" s="5"/>
      <c r="F5" s="5"/>
      <c r="G5" s="5"/>
      <c r="H5" s="8"/>
      <c r="I5" s="8"/>
      <c r="J5" s="8"/>
      <c r="K5" s="83"/>
    </row>
    <row r="6" spans="1:11" s="22" customFormat="1" x14ac:dyDescent="0.25">
      <c r="A6" s="82"/>
      <c r="B6" s="9" t="s">
        <v>1</v>
      </c>
      <c r="C6" s="9"/>
      <c r="D6" s="2"/>
      <c r="E6" s="2"/>
      <c r="F6" s="438">
        <f>TimeSheet!E3</f>
        <v>0</v>
      </c>
      <c r="G6" s="438"/>
      <c r="H6" s="438"/>
      <c r="I6" s="438"/>
      <c r="J6" s="438"/>
      <c r="K6" s="83"/>
    </row>
    <row r="7" spans="1:11" s="22" customFormat="1" x14ac:dyDescent="0.25">
      <c r="A7" s="82"/>
      <c r="B7" s="5"/>
      <c r="C7" s="5"/>
      <c r="D7" s="2"/>
      <c r="E7" s="2"/>
      <c r="F7" s="2"/>
      <c r="G7" s="2"/>
      <c r="H7" s="8"/>
      <c r="I7" s="8"/>
      <c r="J7" s="8"/>
      <c r="K7" s="83"/>
    </row>
    <row r="8" spans="1:11" s="22" customFormat="1" x14ac:dyDescent="0.25">
      <c r="A8" s="82"/>
      <c r="B8" s="9" t="s">
        <v>2</v>
      </c>
      <c r="C8" s="9"/>
      <c r="D8" s="2"/>
      <c r="E8" s="2"/>
      <c r="F8" s="439"/>
      <c r="G8" s="438"/>
      <c r="H8" s="438"/>
      <c r="I8" s="438"/>
      <c r="J8" s="8"/>
      <c r="K8" s="83"/>
    </row>
    <row r="9" spans="1:11" s="22" customFormat="1" x14ac:dyDescent="0.25">
      <c r="A9" s="82"/>
      <c r="B9" s="9"/>
      <c r="C9" s="9"/>
      <c r="D9" s="2"/>
      <c r="E9" s="2"/>
      <c r="F9" s="2"/>
      <c r="G9" s="2"/>
      <c r="H9" s="8"/>
      <c r="I9" s="8"/>
      <c r="J9" s="8"/>
      <c r="K9" s="83"/>
    </row>
    <row r="10" spans="1:11" s="22" customFormat="1" x14ac:dyDescent="0.25">
      <c r="A10" s="82"/>
      <c r="B10" s="9" t="s">
        <v>3</v>
      </c>
      <c r="C10" s="9"/>
      <c r="D10" s="2"/>
      <c r="E10" s="2"/>
      <c r="F10" s="438">
        <f>TimeSheet!F5</f>
        <v>0</v>
      </c>
      <c r="G10" s="438"/>
      <c r="H10" s="8"/>
      <c r="I10" s="8"/>
      <c r="J10" s="8"/>
      <c r="K10" s="83"/>
    </row>
    <row r="11" spans="1:11" x14ac:dyDescent="0.25">
      <c r="A11" s="81"/>
      <c r="B11" s="10"/>
      <c r="C11" s="10"/>
      <c r="D11" s="10"/>
      <c r="E11" s="10"/>
      <c r="F11" s="10"/>
      <c r="G11" s="10"/>
      <c r="H11" s="5"/>
      <c r="I11" s="5"/>
      <c r="J11" s="5"/>
      <c r="K11" s="100"/>
    </row>
    <row r="12" spans="1:11" ht="12.75" customHeight="1" x14ac:dyDescent="0.2">
      <c r="A12" s="423" t="s">
        <v>4</v>
      </c>
      <c r="B12" s="458" t="s">
        <v>30</v>
      </c>
      <c r="C12" s="459"/>
      <c r="D12" s="458" t="s">
        <v>5</v>
      </c>
      <c r="E12" s="459"/>
      <c r="F12" s="462" t="s">
        <v>12</v>
      </c>
      <c r="G12" s="463"/>
      <c r="H12" s="463"/>
      <c r="I12" s="463"/>
      <c r="J12" s="463"/>
      <c r="K12" s="464"/>
    </row>
    <row r="13" spans="1:11" ht="10.199999999999999" x14ac:dyDescent="0.2">
      <c r="A13" s="424"/>
      <c r="B13" s="460"/>
      <c r="C13" s="461"/>
      <c r="D13" s="460"/>
      <c r="E13" s="461"/>
      <c r="F13" s="465"/>
      <c r="G13" s="466"/>
      <c r="H13" s="466"/>
      <c r="I13" s="466"/>
      <c r="J13" s="466"/>
      <c r="K13" s="467"/>
    </row>
    <row r="14" spans="1:11" ht="12.75" customHeight="1" x14ac:dyDescent="0.25">
      <c r="A14" s="86">
        <v>1</v>
      </c>
      <c r="B14" s="436">
        <f>IF(TimeSheet!$E9="NCPCARE",TimeSheet!$C9,IF(TimeSheet!$E10="NCPCARE",TimeSheet!$C10,IF(TimeSheet!$E11="NCPCARE",TimeSheet!$C11,0)))</f>
        <v>0</v>
      </c>
      <c r="C14" s="437"/>
      <c r="D14" s="431">
        <f>IF(TimeSheet!$E9="NCPCARE",TimeSheet!$D9,IF(TimeSheet!$E10="NCPCARE",TimeSheet!$D10,IF(TimeSheet!$E11="NCPCARE",TimeSheet!$D11,0)))</f>
        <v>0</v>
      </c>
      <c r="E14" s="432"/>
      <c r="F14" s="431">
        <f>IF(TimeSheet!$E9="NCPCARE",TimeSheet!$F9,IF(TimeSheet!$E10="NCPCARE",TimeSheet!$F10,IF(TimeSheet!$E11="NCPCARE",TimeSheet!$F11,0)))</f>
        <v>0</v>
      </c>
      <c r="G14" s="433"/>
      <c r="H14" s="435"/>
      <c r="I14" s="435"/>
      <c r="J14" s="435"/>
      <c r="K14" s="450"/>
    </row>
    <row r="15" spans="1:11" x14ac:dyDescent="0.25">
      <c r="A15" s="86">
        <f>A14+1</f>
        <v>2</v>
      </c>
      <c r="B15" s="436">
        <f>IF(TimeSheet!$E12="NCPCARE",TimeSheet!$C12,IF(TimeSheet!$E13="NCPCARE",TimeSheet!$C13,IF(TimeSheet!$E14="NCPCARE",TimeSheet!$C14,0)))</f>
        <v>0</v>
      </c>
      <c r="C15" s="437"/>
      <c r="D15" s="431">
        <f>IF(TimeSheet!$E12="NCPCARE",TimeSheet!$D12,IF(TimeSheet!$E13="NCPCARE",TimeSheet!$D13,IF(TimeSheet!$E14="NCPCARE",TimeSheet!$D14,0)))</f>
        <v>0</v>
      </c>
      <c r="E15" s="432"/>
      <c r="F15" s="431">
        <f>IF(TimeSheet!$E12="NCPCARE",TimeSheet!$F12,IF(TimeSheet!$E13="NCPCARE",TimeSheet!$F13,IF(TimeSheet!$E14="NCPCARE",TimeSheet!$F14,0)))</f>
        <v>0</v>
      </c>
      <c r="G15" s="433"/>
      <c r="H15" s="435"/>
      <c r="I15" s="435"/>
      <c r="J15" s="435"/>
      <c r="K15" s="450"/>
    </row>
    <row r="16" spans="1:11" x14ac:dyDescent="0.25">
      <c r="A16" s="86">
        <f t="shared" ref="A16:A43" si="0">A15+1</f>
        <v>3</v>
      </c>
      <c r="B16" s="436">
        <f>IF(TimeSheet!$E15="NCPCARE",TimeSheet!C15,IF(TimeSheet!$E16="NCPCARE",TimeSheet!C16,IF(TimeSheet!$E17="NCPCARE",TimeSheet!C17,0)))</f>
        <v>0</v>
      </c>
      <c r="C16" s="437"/>
      <c r="D16" s="431">
        <f>IF(TimeSheet!$E15="NCPCARE",TimeSheet!$D15,IF(TimeSheet!$E16="NCPCARE",TimeSheet!$D16,IF(TimeSheet!$E17="NCPCARE",TimeSheet!$D17,0)))</f>
        <v>0</v>
      </c>
      <c r="E16" s="432"/>
      <c r="F16" s="431">
        <f>IF(TimeSheet!$E15="NCPCARE",TimeSheet!$F15,IF(TimeSheet!$E16="NCPCARE",TimeSheet!$F16,IF(TimeSheet!$E17="NCPCARE",TimeSheet!$F17,0)))</f>
        <v>0</v>
      </c>
      <c r="G16" s="433"/>
      <c r="H16" s="435"/>
      <c r="I16" s="435"/>
      <c r="J16" s="435"/>
      <c r="K16" s="450"/>
    </row>
    <row r="17" spans="1:11" ht="10.199999999999999" x14ac:dyDescent="0.2">
      <c r="A17" s="86">
        <f t="shared" si="0"/>
        <v>4</v>
      </c>
      <c r="B17" s="436">
        <f>IF(TimeSheet!$E18="NCPCARE",TimeSheet!C18,IF(TimeSheet!$E19="NCPCARE",TimeSheet!C19,IF(TimeSheet!$E20="NCPCARE",TimeSheet!C20,0)))</f>
        <v>0</v>
      </c>
      <c r="C17" s="437"/>
      <c r="D17" s="431">
        <f>IF(TimeSheet!$E18="NCPCARE",TimeSheet!D18,IF(TimeSheet!$E19="NCPCARE",TimeSheet!D19,IF(TimeSheet!$E20="NCPCARE",TimeSheet!D20,0)))</f>
        <v>0</v>
      </c>
      <c r="E17" s="432"/>
      <c r="F17" s="434">
        <f>IF(TimeSheet!$E18="NCPCARE",TimeSheet!$F18,IF(TimeSheet!$E19="NCPCARE",TimeSheet!$F19,IF(TimeSheet!$E20="NCPCARE",TimeSheet!$F20,0)))</f>
        <v>0</v>
      </c>
      <c r="G17" s="434"/>
      <c r="H17" s="434"/>
      <c r="I17" s="434"/>
      <c r="J17" s="434"/>
      <c r="K17" s="453"/>
    </row>
    <row r="18" spans="1:11" x14ac:dyDescent="0.25">
      <c r="A18" s="86">
        <f t="shared" si="0"/>
        <v>5</v>
      </c>
      <c r="B18" s="436">
        <f>IF(TimeSheet!$E21="NCPCARE",TimeSheet!C21,IF(TimeSheet!$E22="NCPCARE",TimeSheet!C22,IF(TimeSheet!$E23="NCPCARE",TimeSheet!C23,0)))</f>
        <v>0</v>
      </c>
      <c r="C18" s="437"/>
      <c r="D18" s="431">
        <f>IF(TimeSheet!$E21="NCPCARE",TimeSheet!D21,IF(TimeSheet!$E22="NCPCARE",TimeSheet!D22,IF(TimeSheet!$E23="NCPCARE",TimeSheet!D23,0)))</f>
        <v>0</v>
      </c>
      <c r="E18" s="432"/>
      <c r="F18" s="431">
        <f>IF(TimeSheet!$E21="NCPCARE",TimeSheet!F21,IF(TimeSheet!$E22="NCPCARE",TimeSheet!F23,IF(TimeSheet!$E23="NCPCARE",TimeSheet!#REF!,0)))</f>
        <v>0</v>
      </c>
      <c r="G18" s="433"/>
      <c r="H18" s="435"/>
      <c r="I18" s="435"/>
      <c r="J18" s="435"/>
      <c r="K18" s="450"/>
    </row>
    <row r="19" spans="1:11" ht="10.199999999999999" x14ac:dyDescent="0.2">
      <c r="A19" s="86">
        <f t="shared" si="0"/>
        <v>6</v>
      </c>
      <c r="B19" s="436">
        <f>IF(TimeSheet!$E24="NCPCARE",TimeSheet!C24,IF(TimeSheet!$E25="NCPCARE",TimeSheet!C25,IF(TimeSheet!$D26="NCPCARE",TimeSheet!C26,0)))</f>
        <v>0</v>
      </c>
      <c r="C19" s="437"/>
      <c r="D19" s="431">
        <f>IF(TimeSheet!$E24="NCPCARE",TimeSheet!D24,IF(TimeSheet!$E25="NCPCARE",TimeSheet!D25,IF(TimeSheet!$E26="NCPCARE",TimeSheet!D26,0)))</f>
        <v>0</v>
      </c>
      <c r="E19" s="432"/>
      <c r="F19" s="431">
        <f>IF(TimeSheet!$E24="NCPCARE",TimeSheet!F24,IF(TimeSheet!$E25="NCPCARE",TimeSheet!F25,IF(TimeSheet!$E26="NCPCARE",TimeSheet!F26,0)))</f>
        <v>0</v>
      </c>
      <c r="G19" s="433"/>
      <c r="H19" s="433">
        <f>IF(TimeSheet!$E24="ERASynBio",TimeSheet!H24,IF(TimeSheet!$E25="ERASynBio",TimeSheet!H25,IF(TimeSheet!$E26="ERASynBio",TimeSheet!H26,0)))</f>
        <v>0</v>
      </c>
      <c r="I19" s="433"/>
      <c r="J19" s="433">
        <f>IF(TimeSheet!$E24="ERASynBio",TimeSheet!J24,IF(TimeSheet!$E25="ERASynBio",TimeSheet!J25,IF(TimeSheet!$E26="ERASynBio",TimeSheet!J26,0)))</f>
        <v>0</v>
      </c>
      <c r="K19" s="440"/>
    </row>
    <row r="20" spans="1:11" ht="10.199999999999999" x14ac:dyDescent="0.2">
      <c r="A20" s="86">
        <f t="shared" si="0"/>
        <v>7</v>
      </c>
      <c r="B20" s="436">
        <f>IF(TimeSheet!$E27="NCPCARE",TimeSheet!C27,IF(TimeSheet!$E28="NCPCARE",TimeSheet!C28,IF(TimeSheet!$E29="NCPCARE",TimeSheet!C29,0)))</f>
        <v>0</v>
      </c>
      <c r="C20" s="437"/>
      <c r="D20" s="431">
        <f>IF(TimeSheet!$E27="NCPCARE",TimeSheet!D27,IF(TimeSheet!$E28="NCPCARE",TimeSheet!D28,IF(TimeSheet!$D29="NCPCARE",TimeSheet!D29,0)))</f>
        <v>0</v>
      </c>
      <c r="E20" s="432"/>
      <c r="F20" s="431">
        <f>IF(TimeSheet!$E27="NCPCARE",TimeSheet!F27,IF(TimeSheet!$E28="NCPCARE",TimeSheet!F28,IF(TimeSheet!$E29="NCPCARE",TimeSheet!F29,0)))</f>
        <v>0</v>
      </c>
      <c r="G20" s="433"/>
      <c r="H20" s="433">
        <f>IF(TimeSheet!$E27="ERASynBio",TimeSheet!I27,IF(TimeSheet!$E28="ERASynBio",TimeSheet!I28,IF(TimeSheet!$E29="ERASynBio",TimeSheet!I29,0)))</f>
        <v>0</v>
      </c>
      <c r="I20" s="433"/>
      <c r="J20" s="433">
        <f>IF(TimeSheet!$E27="ERASynBio",TimeSheet!K27,IF(TimeSheet!$E28="ERASynBio",TimeSheet!K28,IF(TimeSheet!$E29="ERASynBio",TimeSheet!K29,0)))</f>
        <v>0</v>
      </c>
      <c r="K20" s="440"/>
    </row>
    <row r="21" spans="1:11" ht="10.199999999999999" x14ac:dyDescent="0.2">
      <c r="A21" s="86">
        <f t="shared" si="0"/>
        <v>8</v>
      </c>
      <c r="B21" s="436">
        <f>IF(TimeSheet!$E30="NCPCARE",TimeSheet!C30,IF(TimeSheet!$E31="NCPCARE",TimeSheet!C31,IF(TimeSheet!$E32="NCPCARE",TimeSheet!C32,0)))</f>
        <v>0</v>
      </c>
      <c r="C21" s="437"/>
      <c r="D21" s="431">
        <f>IF(TimeSheet!$E30="NCPCARE",TimeSheet!D30,IF(TimeSheet!$E31="NCPCARE",TimeSheet!D31,IF(TimeSheet!$E32="NCPCARE",TimeSheet!D32,0)))</f>
        <v>0</v>
      </c>
      <c r="E21" s="432"/>
      <c r="F21" s="431">
        <f>IF(TimeSheet!$E30="NCPCARE",TimeSheet!F30,IF(TimeSheet!$E31="NCPCARE",TimeSheet!F31,IF(TimeSheet!$E32="NCPCARE",TimeSheet!F32,0)))</f>
        <v>0</v>
      </c>
      <c r="G21" s="433"/>
      <c r="H21" s="433">
        <f>IF(TimeSheet!$E30="ERASynBio",TimeSheet!H30,IF(TimeSheet!$E31="ERASynBio",TimeSheet!H31,IF(TimeSheet!$E32="ERASynBio",TimeSheet!H32,0)))</f>
        <v>0</v>
      </c>
      <c r="I21" s="433"/>
      <c r="J21" s="433">
        <f>IF(TimeSheet!$E30="ERASynBio",TimeSheet!J30,IF(TimeSheet!$E31="ERASynBio",TimeSheet!J31,IF(TimeSheet!$E32="ERASynBio",TimeSheet!J32,0)))</f>
        <v>0</v>
      </c>
      <c r="K21" s="440"/>
    </row>
    <row r="22" spans="1:11" ht="10.199999999999999" x14ac:dyDescent="0.2">
      <c r="A22" s="86">
        <f t="shared" si="0"/>
        <v>9</v>
      </c>
      <c r="B22" s="436">
        <f>IF(TimeSheet!$E33="NCPCARE",TimeSheet!C33,IF(TimeSheet!$E34="NCPCARE",TimeSheet!C34,IF(TimeSheet!$E35="NCPCARE",TimeSheet!C35,0)))</f>
        <v>0</v>
      </c>
      <c r="C22" s="437"/>
      <c r="D22" s="431">
        <f>IF(TimeSheet!$E33="NCPCARE",TimeSheet!D33,IF(TimeSheet!$E34="NCPCARE",TimeSheet!D34,IF(TimeSheet!$D35="NCPCARE",TimeSheet!D35,0)))</f>
        <v>0</v>
      </c>
      <c r="E22" s="432"/>
      <c r="F22" s="431">
        <f>IF(TimeSheet!$E33="NCPCARE",TimeSheet!F33,IF(TimeSheet!$E34="NCPCARE",TimeSheet!F34,IF(TimeSheet!$E35="NCPCARE",TimeSheet!F35,0)))</f>
        <v>0</v>
      </c>
      <c r="G22" s="433"/>
      <c r="H22" s="433">
        <f>IF(TimeSheet!$E33="ERASynBio",TimeSheet!I33,IF(TimeSheet!$E34="ERASynBio",TimeSheet!I34,IF(TimeSheet!$E35="ERASynBio",TimeSheet!I35,0)))</f>
        <v>0</v>
      </c>
      <c r="I22" s="433"/>
      <c r="J22" s="433">
        <f>IF(TimeSheet!$E33="ERASynBio",TimeSheet!K33,IF(TimeSheet!$E34="ERASynBio",TimeSheet!K34,IF(TimeSheet!$E35="ERASynBio",TimeSheet!K35,0)))</f>
        <v>0</v>
      </c>
      <c r="K22" s="440"/>
    </row>
    <row r="23" spans="1:11" ht="10.199999999999999" x14ac:dyDescent="0.2">
      <c r="A23" s="86">
        <f t="shared" si="0"/>
        <v>10</v>
      </c>
      <c r="B23" s="436">
        <f>IF(TimeSheet!$E36="NCPCARE",TimeSheet!C36,IF(TimeSheet!$E37="NCPCARE",TimeSheet!C37,IF(TimeSheet!$E38="NCPCARE",TimeSheet!C38,0)))</f>
        <v>0</v>
      </c>
      <c r="C23" s="437"/>
      <c r="D23" s="431">
        <f>IF(TimeSheet!$E36="NCPCARE",TimeSheet!D36,IF(TimeSheet!$E37="NCPCARE",TimeSheet!D37,IF(TimeSheet!$E38="NCPCARE",TimeSheet!D38,0)))</f>
        <v>0</v>
      </c>
      <c r="E23" s="432"/>
      <c r="F23" s="431">
        <f>IF(TimeSheet!$E36="NCPCARE",TimeSheet!F36,IF(TimeSheet!$E37="NCPCARE",TimeSheet!F37,IF(TimeSheet!$E38="NCPCARE",TimeSheet!F38,0)))</f>
        <v>0</v>
      </c>
      <c r="G23" s="433"/>
      <c r="H23" s="433">
        <f>IF(TimeSheet!$E36="ERASynBio",TimeSheet!H36,IF(TimeSheet!$E37="ERASynBio",TimeSheet!H37,IF(TimeSheet!$E38="ERASynBio",TimeSheet!H38,0)))</f>
        <v>0</v>
      </c>
      <c r="I23" s="433"/>
      <c r="J23" s="433">
        <f>IF(TimeSheet!$E36="ERASynBio",TimeSheet!J36,IF(TimeSheet!$E37="ERASynBio",TimeSheet!J37,IF(TimeSheet!$E38="ERASynBio",TimeSheet!J38,0)))</f>
        <v>0</v>
      </c>
      <c r="K23" s="440"/>
    </row>
    <row r="24" spans="1:11" ht="10.199999999999999" x14ac:dyDescent="0.2">
      <c r="A24" s="86">
        <f t="shared" si="0"/>
        <v>11</v>
      </c>
      <c r="B24" s="436">
        <f>IF(TimeSheet!$E39="NCPCARE",TimeSheet!C39,IF(TimeSheet!$E40="NCPCARE",TimeSheet!C40,IF(TimeSheet!$E41="NCPCARE",TimeSheet!C41,0)))</f>
        <v>0</v>
      </c>
      <c r="C24" s="437"/>
      <c r="D24" s="431">
        <f>IF(TimeSheet!$E39="NCPCARE",TimeSheet!D39,IF(TimeSheet!$E40="NCPCARE",TimeSheet!D40,IF(TimeSheet!$E41="NCPCARE",TimeSheet!D41,0)))</f>
        <v>0</v>
      </c>
      <c r="E24" s="432"/>
      <c r="F24" s="431">
        <f>IF(TimeSheet!$E39="NCPCARE",TimeSheet!F39,IF(TimeSheet!$E40="NCPCARE",TimeSheet!F40,IF(TimeSheet!$E41="NCPCARE",TimeSheet!F41,0)))</f>
        <v>0</v>
      </c>
      <c r="G24" s="433"/>
      <c r="H24" s="433">
        <f>IF(TimeSheet!$E39="ERASynBio",TimeSheet!H39,IF(TimeSheet!$E40="ERASynBio",TimeSheet!H40,IF(TimeSheet!$E41="ERASynBio",TimeSheet!H41,0)))</f>
        <v>0</v>
      </c>
      <c r="I24" s="433"/>
      <c r="J24" s="433">
        <f>IF(TimeSheet!$E39="ERASynBio",TimeSheet!J39,IF(TimeSheet!$E40="ERASynBio",TimeSheet!J40,IF(TimeSheet!$E41="ERASynBio",TimeSheet!J41,0)))</f>
        <v>0</v>
      </c>
      <c r="K24" s="440"/>
    </row>
    <row r="25" spans="1:11" ht="10.199999999999999" x14ac:dyDescent="0.2">
      <c r="A25" s="86">
        <f t="shared" si="0"/>
        <v>12</v>
      </c>
      <c r="B25" s="436">
        <f>IF(TimeSheet!$E42="NCPCARE",TimeSheet!C42,IF(TimeSheet!$E43="NCPCARE",TimeSheet!C43,IF(TimeSheet!$E44="NCPCARE",TimeSheet!C44,0)))</f>
        <v>0</v>
      </c>
      <c r="C25" s="437"/>
      <c r="D25" s="431">
        <f>IF(TimeSheet!$E42="NCPCARE",TimeSheet!D42,IF(TimeSheet!$E43="NCPCARE",TimeSheet!D43,IF(TimeSheet!$E44="NCPCARE",TimeSheet!D44,0)))</f>
        <v>0</v>
      </c>
      <c r="E25" s="432"/>
      <c r="F25" s="431">
        <f>IF(TimeSheet!$E42="NCPCARE",TimeSheet!F42,IF(TimeSheet!$E43="NCPCARE",TimeSheet!F43,IF(TimeSheet!$E44="NCPCARE",TimeSheet!F44,0)))</f>
        <v>0</v>
      </c>
      <c r="G25" s="433"/>
      <c r="H25" s="433">
        <f>IF(TimeSheet!$E42="ERASynBio",TimeSheet!H42,IF(TimeSheet!$E43="ERASynBio",TimeSheet!H43,IF(TimeSheet!$E44="ERASynBio",TimeSheet!H44,0)))</f>
        <v>0</v>
      </c>
      <c r="I25" s="433"/>
      <c r="J25" s="433">
        <f>IF(TimeSheet!$E42="ERASynBio",TimeSheet!J42,IF(TimeSheet!$E43="ERASynBio",TimeSheet!J43,IF(TimeSheet!$E44="ERASynBio",TimeSheet!J44,0)))</f>
        <v>0</v>
      </c>
      <c r="K25" s="440"/>
    </row>
    <row r="26" spans="1:11" ht="10.199999999999999" x14ac:dyDescent="0.2">
      <c r="A26" s="86">
        <f t="shared" si="0"/>
        <v>13</v>
      </c>
      <c r="B26" s="436">
        <f>IF(TimeSheet!$E45="NCPCARE",TimeSheet!C45,IF(TimeSheet!$E46="NCPCARE",TimeSheet!C46,IF(TimeSheet!$E47="NCPCARE",TimeSheet!C47,0)))</f>
        <v>0</v>
      </c>
      <c r="C26" s="437"/>
      <c r="D26" s="431">
        <f>IF(TimeSheet!$E45="NCPCARE",TimeSheet!D45,IF(TimeSheet!$E46="NCPCARE",TimeSheet!D46,IF(TimeSheet!$E47="NCPCARE",TimeSheet!D47,0)))</f>
        <v>0</v>
      </c>
      <c r="E26" s="432"/>
      <c r="F26" s="431">
        <f>IF(TimeSheet!$E45="NCPCARE",TimeSheet!F45,IF(TimeSheet!$E46="NCPCARE",TimeSheet!F46,IF(TimeSheet!$E47="NCPCARE",TimeSheet!F47,0)))</f>
        <v>0</v>
      </c>
      <c r="G26" s="433"/>
      <c r="H26" s="433">
        <f>IF(TimeSheet!$E45="ERASynBio",TimeSheet!H45,IF(TimeSheet!$E46="ERASynBio",TimeSheet!H46,IF(TimeSheet!$E47="ERASynBio",TimeSheet!H47,0)))</f>
        <v>0</v>
      </c>
      <c r="I26" s="433"/>
      <c r="J26" s="433">
        <f>IF(TimeSheet!$E45="ERASynBio",TimeSheet!J45,IF(TimeSheet!$E46="ERASynBio",TimeSheet!J46,IF(TimeSheet!$E47="ERASynBio",TimeSheet!J47,0)))</f>
        <v>0</v>
      </c>
      <c r="K26" s="440"/>
    </row>
    <row r="27" spans="1:11" ht="10.199999999999999" x14ac:dyDescent="0.2">
      <c r="A27" s="86">
        <f t="shared" si="0"/>
        <v>14</v>
      </c>
      <c r="B27" s="436">
        <f>IF(TimeSheet!$E48="NCPCARE",TimeSheet!C48,IF(TimeSheet!$E49="NCPCARE",TimeSheet!C49,IF(TimeSheet!$E50="NCPCARE",TimeSheet!C50,0)))</f>
        <v>0</v>
      </c>
      <c r="C27" s="437"/>
      <c r="D27" s="431">
        <f>IF(TimeSheet!$E48="NCPCARE",TimeSheet!D48,IF(TimeSheet!$E49="NCPCARE",TimeSheet!D49,IF(TimeSheet!$E50="NCPCARE",TimeSheet!D50,0)))</f>
        <v>0</v>
      </c>
      <c r="E27" s="432"/>
      <c r="F27" s="431">
        <f>IF(TimeSheet!$E48="NCPCARE",TimeSheet!F48,IF(TimeSheet!$E49="NCPCARE",TimeSheet!F49,IF(TimeSheet!$E50="NCPCARE",TimeSheet!F50,0)))</f>
        <v>0</v>
      </c>
      <c r="G27" s="433"/>
      <c r="H27" s="433">
        <f>IF(TimeSheet!$E48="ERASynBio",TimeSheet!H48,IF(TimeSheet!$E49="ERASynBio",TimeSheet!H49,IF(TimeSheet!$E50="ERASynBio",TimeSheet!H50,0)))</f>
        <v>0</v>
      </c>
      <c r="I27" s="433"/>
      <c r="J27" s="433">
        <f>IF(TimeSheet!$E48="ERASynBio",TimeSheet!J48,IF(TimeSheet!$E49="ERASynBio",TimeSheet!J49,IF(TimeSheet!$E50="ERASynBio",TimeSheet!J50,0)))</f>
        <v>0</v>
      </c>
      <c r="K27" s="440"/>
    </row>
    <row r="28" spans="1:11" ht="10.199999999999999" x14ac:dyDescent="0.2">
      <c r="A28" s="86">
        <f t="shared" si="0"/>
        <v>15</v>
      </c>
      <c r="B28" s="436">
        <f>IF(TimeSheet!$E51="NCPCARE",TimeSheet!C51,IF(TimeSheet!$E52="NCPCARE",TimeSheet!C52,IF(TimeSheet!$E53="NCPCARE",TimeSheet!C53,0)))</f>
        <v>0</v>
      </c>
      <c r="C28" s="437"/>
      <c r="D28" s="431">
        <f>IF(TimeSheet!$E51="NCPCARE",TimeSheet!D51,IF(TimeSheet!$E52="NCPCARE",TimeSheet!D52,IF(TimeSheet!$E53="NCPCARE",TimeSheet!D53,0)))</f>
        <v>0</v>
      </c>
      <c r="E28" s="432"/>
      <c r="F28" s="431">
        <f>IF(TimeSheet!$E51="NCPCARE",TimeSheet!F51,IF(TimeSheet!$E52="NCPCARE",TimeSheet!F52,IF(TimeSheet!$E53="NCPCARE",TimeSheet!F53,0)))</f>
        <v>0</v>
      </c>
      <c r="G28" s="433"/>
      <c r="H28" s="433">
        <f>IF(TimeSheet!$E51="ERASynBio",TimeSheet!H51,IF(TimeSheet!$E52="ERASynBio",TimeSheet!H52,IF(TimeSheet!$E53="ERASynBio",TimeSheet!H53,0)))</f>
        <v>0</v>
      </c>
      <c r="I28" s="433"/>
      <c r="J28" s="433">
        <f>IF(TimeSheet!$E51="ERASynBio",TimeSheet!J51,IF(TimeSheet!$E52="ERASynBio",TimeSheet!J52,IF(TimeSheet!$E53="ERASynBio",TimeSheet!J53,0)))</f>
        <v>0</v>
      </c>
      <c r="K28" s="440"/>
    </row>
    <row r="29" spans="1:11" ht="10.199999999999999" x14ac:dyDescent="0.2">
      <c r="A29" s="86">
        <f t="shared" si="0"/>
        <v>16</v>
      </c>
      <c r="B29" s="436">
        <f>IF(TimeSheet!$E54="NCPCARE",TimeSheet!C54,IF(TimeSheet!$E55="NCPCARE",TimeSheet!C55,IF(TimeSheet!$E56="NCPCARE",TimeSheet!C56,0)))</f>
        <v>0</v>
      </c>
      <c r="C29" s="437"/>
      <c r="D29" s="431">
        <f>IF(TimeSheet!$E54="NCPCARE",TimeSheet!D54,IF(TimeSheet!$E55="NCPCARE",TimeSheet!D55,IF(TimeSheet!$E56="NCPCARE",TimeSheet!D56,0)))</f>
        <v>0</v>
      </c>
      <c r="E29" s="432"/>
      <c r="F29" s="431">
        <f>IF(TimeSheet!$E54="NCPCARE",TimeSheet!F54,IF(TimeSheet!$E55="NCPCARE",TimeSheet!F55,IF(TimeSheet!$E56="NCPCARE",TimeSheet!F56,0)))</f>
        <v>0</v>
      </c>
      <c r="G29" s="433"/>
      <c r="H29" s="433">
        <f>IF(TimeSheet!$E54="ERASynBio",TimeSheet!H54,IF(TimeSheet!$E55="ERASynBio",TimeSheet!H55,IF(TimeSheet!$E56="ERASynBio",TimeSheet!H56,0)))</f>
        <v>0</v>
      </c>
      <c r="I29" s="433"/>
      <c r="J29" s="433">
        <f>IF(TimeSheet!$E54="ERASynBio",TimeSheet!J54,IF(TimeSheet!$E55="ERASynBio",TimeSheet!J55,IF(TimeSheet!$E56="ERASynBio",TimeSheet!J56,0)))</f>
        <v>0</v>
      </c>
      <c r="K29" s="440"/>
    </row>
    <row r="30" spans="1:11" ht="10.199999999999999" x14ac:dyDescent="0.2">
      <c r="A30" s="86">
        <f t="shared" si="0"/>
        <v>17</v>
      </c>
      <c r="B30" s="436">
        <f>IF(TimeSheet!$E57="NCPCARE",TimeSheet!C57,IF(TimeSheet!$E58="NCPCARE",TimeSheet!C58,IF(TimeSheet!$E59="NCPCARE",TimeSheet!C59,0)))</f>
        <v>0</v>
      </c>
      <c r="C30" s="437"/>
      <c r="D30" s="431">
        <f>IF(TimeSheet!$E57="NCPCARE",TimeSheet!D57,IF(TimeSheet!$E58="NCPCARE",TimeSheet!D58,IF(TimeSheet!$E59="NCPCARE",TimeSheet!D59,0)))</f>
        <v>0</v>
      </c>
      <c r="E30" s="432"/>
      <c r="F30" s="431">
        <f>IF(TimeSheet!$E57="NCPCARE",TimeSheet!F57,IF(TimeSheet!$E58="NCPCARE",TimeSheet!F58,IF(TimeSheet!$E59="NCPCARE",TimeSheet!F59,0)))</f>
        <v>0</v>
      </c>
      <c r="G30" s="433"/>
      <c r="H30" s="433">
        <f>IF(TimeSheet!$E57="ERASynBio",TimeSheet!H57,IF(TimeSheet!$E58="ERASynBio",TimeSheet!H58,IF(TimeSheet!$E59="ERASynBio",TimeSheet!H59,0)))</f>
        <v>0</v>
      </c>
      <c r="I30" s="433"/>
      <c r="J30" s="433">
        <f>IF(TimeSheet!$E57="ERASynBio",TimeSheet!J57,IF(TimeSheet!$E58="ERASynBio",TimeSheet!J58,IF(TimeSheet!$E59="ERASynBio",TimeSheet!J59,0)))</f>
        <v>0</v>
      </c>
      <c r="K30" s="440"/>
    </row>
    <row r="31" spans="1:11" ht="10.199999999999999" x14ac:dyDescent="0.2">
      <c r="A31" s="86">
        <f t="shared" si="0"/>
        <v>18</v>
      </c>
      <c r="B31" s="406">
        <f>IF(TimeSheet!$E60="NCPCARE",TimeSheet!C60,IF(TimeSheet!$E61="NCPCARE",TimeSheet!C61,IF(TimeSheet!$E62="NCPCARE",TimeSheet!C62,0)))</f>
        <v>0</v>
      </c>
      <c r="C31" s="407"/>
      <c r="D31" s="403">
        <f>IF(TimeSheet!$E60="NCPCARE",TimeSheet!D60,IF(TimeSheet!$E61="NCPCARE",TimeSheet!D60,IF(TimeSheet!$E62="NCPCARE",TimeSheet!D62,0)))</f>
        <v>0</v>
      </c>
      <c r="E31" s="408"/>
      <c r="F31" s="417">
        <f>IF(TimeSheet!$E60="NCPCARE",TimeSheet!$F60,IF(TimeSheet!$E61="NCPCARE",TimeSheet!$F61,IF(TimeSheet!$E62="NCPCARE",TimeSheet!$F62,0)))</f>
        <v>0</v>
      </c>
      <c r="G31" s="417"/>
      <c r="H31" s="417"/>
      <c r="I31" s="417"/>
      <c r="J31" s="417"/>
      <c r="K31" s="418"/>
    </row>
    <row r="32" spans="1:11" ht="10.199999999999999" x14ac:dyDescent="0.2">
      <c r="A32" s="86">
        <f t="shared" si="0"/>
        <v>19</v>
      </c>
      <c r="B32" s="406">
        <f>IF(TimeSheet!$E63="NCPCARE",TimeSheet!C63,IF(TimeSheet!$E64="NCPCARE",TimeSheet!C64,IF(TimeSheet!$E65="NCPCARE",TimeSheet!C65,0)))</f>
        <v>0</v>
      </c>
      <c r="C32" s="407"/>
      <c r="D32" s="403">
        <f>IF(TimeSheet!$E63="NCPCARE",TimeSheet!D63,IF(TimeSheet!$E64="NCPCARE",TimeSheet!D64,IF(TimeSheet!$E65="NCPCARE",TimeSheet!D65,0)))</f>
        <v>0</v>
      </c>
      <c r="E32" s="408"/>
      <c r="F32" s="417">
        <f>IF(TimeSheet!$E63="NCPCARE",TimeSheet!$F63,IF(TimeSheet!$E64="NCPCARE",TimeSheet!$F64,IF(TimeSheet!$E65="NCPCARE",TimeSheet!$F641,0)))</f>
        <v>0</v>
      </c>
      <c r="G32" s="417"/>
      <c r="H32" s="417"/>
      <c r="I32" s="417"/>
      <c r="J32" s="417"/>
      <c r="K32" s="418"/>
    </row>
    <row r="33" spans="1:11" ht="10.199999999999999" x14ac:dyDescent="0.2">
      <c r="A33" s="86">
        <f t="shared" si="0"/>
        <v>20</v>
      </c>
      <c r="B33" s="406">
        <f>IF(TimeSheet!$E66="NCPCARE",TimeSheet!C66,IF(TimeSheet!$E67="NCPCARE",TimeSheet!C67,IF(TimeSheet!$E68="NCPCARE",TimeSheet!C68,0)))</f>
        <v>0</v>
      </c>
      <c r="C33" s="407"/>
      <c r="D33" s="403">
        <f>IF(TimeSheet!$E66="NCPCARE",TimeSheet!D66,IF(TimeSheet!$E67="NCPCARE",TimeSheet!D67,IF(TimeSheet!$E68="NCPCARE",TimeSheet!D68,0)))</f>
        <v>0</v>
      </c>
      <c r="E33" s="408"/>
      <c r="F33" s="417">
        <f>IF(TimeSheet!$E65="NCPCARE",TimeSheet!$F65,IF(TimeSheet!$E66="NCPCARE",TimeSheet!$F66,IF(TimeSheet!$E78="NCPCARE",TimeSheet!$F78,0)))</f>
        <v>0</v>
      </c>
      <c r="G33" s="417"/>
      <c r="H33" s="417"/>
      <c r="I33" s="417"/>
      <c r="J33" s="417"/>
      <c r="K33" s="418"/>
    </row>
    <row r="34" spans="1:11" ht="10.199999999999999" x14ac:dyDescent="0.2">
      <c r="A34" s="86">
        <f t="shared" si="0"/>
        <v>21</v>
      </c>
      <c r="B34" s="406">
        <f>IF(TimeSheet!$E69="NCPCARE",TimeSheet!C69,IF(TimeSheet!$E70="NCPCARE",TimeSheet!C70,IF(TimeSheet!$E71="NCPCARE",TimeSheet!C71,0)))</f>
        <v>0</v>
      </c>
      <c r="C34" s="407"/>
      <c r="D34" s="403">
        <f>IF(TimeSheet!$E69="NCPCARE",TimeSheet!D69,IF(TimeSheet!$E70="NCPCARE",TimeSheet!D70,IF(TimeSheet!$E71="NCPCARE",TimeSheet!D71,0)))</f>
        <v>0</v>
      </c>
      <c r="E34" s="408"/>
      <c r="F34" s="417">
        <f>IF(TimeSheet!$E69="NCPCARE",TimeSheet!$F69,IF(TimeSheet!$E70="NCPCARE",TimeSheet!#REF!,IF(TimeSheet!$E71="NCPCARE",TimeSheet!$F71,0)))</f>
        <v>0</v>
      </c>
      <c r="G34" s="417"/>
      <c r="H34" s="417"/>
      <c r="I34" s="417"/>
      <c r="J34" s="417"/>
      <c r="K34" s="418"/>
    </row>
    <row r="35" spans="1:11" ht="10.199999999999999" x14ac:dyDescent="0.2">
      <c r="A35" s="86">
        <f t="shared" si="0"/>
        <v>22</v>
      </c>
      <c r="B35" s="406">
        <f>IF(TimeSheet!$E72="NCPCARE",TimeSheet!C72,IF(TimeSheet!$E73="NCPCARE",TimeSheet!C73,IF(TimeSheet!$E74="NCPCARE",TimeSheet!C74,0)))</f>
        <v>0</v>
      </c>
      <c r="C35" s="407"/>
      <c r="D35" s="403">
        <f>IF(TimeSheet!$E72="NCPCARE",TimeSheet!D72,IF(TimeSheet!$E73="NCPCARE",TimeSheet!D73,IF(TimeSheet!$E74="NCPCARE",TimeSheet!D74,0)))</f>
        <v>0</v>
      </c>
      <c r="E35" s="408"/>
      <c r="F35" s="403">
        <f>IF(TimeSheet!$E72="NCPCARE",TimeSheet!F72,IF(TimeSheet!$E73="NCPCARE",TimeSheet!F73,IF(TimeSheet!$E74="NCPCARE",TimeSheet!F74,0)))</f>
        <v>0</v>
      </c>
      <c r="G35" s="404"/>
      <c r="H35" s="404">
        <f>IF(TimeSheet!$E72="ERASynBio",TimeSheet!H72,IF(TimeSheet!$E73="ERASynBio",TimeSheet!H73,IF(TimeSheet!$E74="ERASynBio",TimeSheet!H74,0)))</f>
        <v>0</v>
      </c>
      <c r="I35" s="404"/>
      <c r="J35" s="404">
        <f>IF(TimeSheet!$E72="ERASynBio",TimeSheet!J72,IF(TimeSheet!$E73="ERASynBio",TimeSheet!J73,IF(TimeSheet!$E74="ERASynBio",TimeSheet!J74,0)))</f>
        <v>0</v>
      </c>
      <c r="K35" s="405"/>
    </row>
    <row r="36" spans="1:11" ht="10.199999999999999" x14ac:dyDescent="0.2">
      <c r="A36" s="86">
        <f t="shared" si="0"/>
        <v>23</v>
      </c>
      <c r="B36" s="406">
        <f>IF(TimeSheet!$E75="NCPCARE",TimeSheet!C75,IF(TimeSheet!$E76="NCPCARE",TimeSheet!C76,IF(TimeSheet!$E77="NCPCARE",TimeSheet!C77,0)))</f>
        <v>0</v>
      </c>
      <c r="C36" s="407"/>
      <c r="D36" s="403">
        <f>IF(TimeSheet!$E75="NCPCARE",TimeSheet!D75,IF(TimeSheet!$E76="NCPCARE",TimeSheet!D76,IF(TimeSheet!$E77="NCPCARE",TimeSheet!D77,0)))</f>
        <v>0</v>
      </c>
      <c r="E36" s="408"/>
      <c r="F36" s="403">
        <f>IF(TimeSheet!$E75="NCPCARE",TimeSheet!F75,IF(TimeSheet!$E76="NCPCARE",TimeSheet!F76,IF(TimeSheet!$E77="NCPCARE",TimeSheet!F77,0)))</f>
        <v>0</v>
      </c>
      <c r="G36" s="404"/>
      <c r="H36" s="404">
        <f>IF(TimeSheet!$E75="ERASynBio",TimeSheet!H75,IF(TimeSheet!$E76="ERASynBio",TimeSheet!H76,IF(TimeSheet!$E77="ERASynBio",TimeSheet!H77,0)))</f>
        <v>0</v>
      </c>
      <c r="I36" s="404"/>
      <c r="J36" s="404">
        <f>IF(TimeSheet!$E75="ERASynBio",TimeSheet!J75,IF(TimeSheet!$E76="ERASynBio",TimeSheet!J76,IF(TimeSheet!$E77="ERASynBio",TimeSheet!J77,0)))</f>
        <v>0</v>
      </c>
      <c r="K36" s="405"/>
    </row>
    <row r="37" spans="1:11" ht="10.199999999999999" x14ac:dyDescent="0.2">
      <c r="A37" s="86">
        <f t="shared" si="0"/>
        <v>24</v>
      </c>
      <c r="B37" s="406">
        <f>IF(TimeSheet!$E78="NCPCARE",TimeSheet!C78,IF(TimeSheet!$E79="NCPCARE",TimeSheet!$C79,IF(TimeSheet!$E80="NCPCARE",TimeSheet!C80,0)))</f>
        <v>0</v>
      </c>
      <c r="C37" s="407"/>
      <c r="D37" s="403">
        <f>IF(TimeSheet!$E78="NCPCARE",TimeSheet!D78,IF(TimeSheet!$E79="NCPCARE",TimeSheet!$D79,IF(TimeSheet!$E80="NCPCARE",TimeSheet!D80,0)))</f>
        <v>0</v>
      </c>
      <c r="E37" s="408"/>
      <c r="F37" s="403">
        <f>IF(TimeSheet!$E78="NCPCARE",TimeSheet!F78,IF(TimeSheet!$E79="NCPCARE",TimeSheet!$D79,IF(TimeSheet!$E80="NCPCARE",TimeSheet!F80,0)))</f>
        <v>0</v>
      </c>
      <c r="G37" s="404"/>
      <c r="H37" s="404">
        <f>IF(TimeSheet!$E78="ERASynBio",TimeSheet!H78,IF(TimeSheet!$E79="ERASynBio",TimeSheet!$D79,IF(TimeSheet!$E80="ERASynBio",TimeSheet!H80,0)))</f>
        <v>0</v>
      </c>
      <c r="I37" s="404"/>
      <c r="J37" s="404">
        <f>IF(TimeSheet!$E78="ERASynBio",TimeSheet!J78,IF(TimeSheet!$E79="ERASynBio",TimeSheet!$D79,IF(TimeSheet!$E80="ERASynBio",TimeSheet!J80,0)))</f>
        <v>0</v>
      </c>
      <c r="K37" s="405"/>
    </row>
    <row r="38" spans="1:11" ht="10.199999999999999" x14ac:dyDescent="0.2">
      <c r="A38" s="86">
        <f>A37+1</f>
        <v>25</v>
      </c>
      <c r="B38" s="406">
        <f>IF(TimeSheet!$E81="NCPCARE",TimeSheet!C81,IF(TimeSheet!$E82="NCPCARE",TimeSheet!C82,IF(TimeSheet!$E83="NCPCARE",TimeSheet!C83,0)))</f>
        <v>0</v>
      </c>
      <c r="C38" s="407"/>
      <c r="D38" s="403">
        <f>IF(TimeSheet!$E81="NCPCARE",TimeSheet!D81,IF(TimeSheet!$E82="NCPCARE",TimeSheet!D82,IF(TimeSheet!$E83="NCPCARE",TimeSheet!D83,0)))</f>
        <v>0</v>
      </c>
      <c r="E38" s="408"/>
      <c r="F38" s="403">
        <f>IF(TimeSheet!$E81="NCPCARE",TimeSheet!F81,IF(TimeSheet!$E82="NCPCARE",TimeSheet!F82,IF(TimeSheet!$E83="NCPCARE",TimeSheet!F83,0)))</f>
        <v>0</v>
      </c>
      <c r="G38" s="404"/>
      <c r="H38" s="404">
        <f>IF(TimeSheet!$E81="ERASynBio",TimeSheet!H81,IF(TimeSheet!$E82="ERASynBio",TimeSheet!H82,IF(TimeSheet!$E83="ERASynBio",TimeSheet!H83,0)))</f>
        <v>0</v>
      </c>
      <c r="I38" s="404"/>
      <c r="J38" s="404">
        <f>IF(TimeSheet!$E81="ERASynBio",TimeSheet!J81,IF(TimeSheet!$E82="ERASynBio",TimeSheet!J82,IF(TimeSheet!$E83="ERASynBio",TimeSheet!J83,0)))</f>
        <v>0</v>
      </c>
      <c r="K38" s="405"/>
    </row>
    <row r="39" spans="1:11" ht="10.199999999999999" x14ac:dyDescent="0.2">
      <c r="A39" s="86">
        <f t="shared" si="0"/>
        <v>26</v>
      </c>
      <c r="B39" s="406">
        <f>IF(TimeSheet!$E84="NCPCARE",TimeSheet!C84,IF(TimeSheet!$E85="NCPCARE",TimeSheet!C85,IF(TimeSheet!$E86="NCPCARE",TimeSheet!C86,0)))</f>
        <v>0</v>
      </c>
      <c r="C39" s="407"/>
      <c r="D39" s="403">
        <f>IF(TimeSheet!$E84="NCPCARE",TimeSheet!D84,IF(TimeSheet!$E85="NCPCARE",TimeSheet!D85,IF(TimeSheet!$E86="NCPCARE",TimeSheet!D86,0)))</f>
        <v>0</v>
      </c>
      <c r="E39" s="408"/>
      <c r="F39" s="403">
        <f>IF(TimeSheet!$E84="NCPCARE",TimeSheet!F84,IF(TimeSheet!$E85="NCPCARE",TimeSheet!F85,IF(TimeSheet!$E86="NCPCARE",TimeSheet!F86,0)))</f>
        <v>0</v>
      </c>
      <c r="G39" s="404"/>
      <c r="H39" s="404">
        <f>IF(TimeSheet!$E84="ERASynBio",TimeSheet!H84,IF(TimeSheet!$E85="ERASynBio",TimeSheet!H85,IF(TimeSheet!$E86="ERASynBio",TimeSheet!H86,0)))</f>
        <v>0</v>
      </c>
      <c r="I39" s="404"/>
      <c r="J39" s="404">
        <f>IF(TimeSheet!$E84="ERASynBio",TimeSheet!J84,IF(TimeSheet!$E85="ERASynBio",TimeSheet!J85,IF(TimeSheet!$E86="ERASynBio",TimeSheet!J86,0)))</f>
        <v>0</v>
      </c>
      <c r="K39" s="405"/>
    </row>
    <row r="40" spans="1:11" ht="10.199999999999999" x14ac:dyDescent="0.2">
      <c r="A40" s="86">
        <f t="shared" si="0"/>
        <v>27</v>
      </c>
      <c r="B40" s="406">
        <f>IF(TimeSheet!$E87="NCPCARE",TimeSheet!C87,IF(TimeSheet!$E88="NCPCARE",TimeSheet!C88,IF(TimeSheet!$E89="NCPCARE",TimeSheet!C89,0)))</f>
        <v>0</v>
      </c>
      <c r="C40" s="407"/>
      <c r="D40" s="403">
        <f>IF(TimeSheet!$E87="NCPCARE",TimeSheet!D87,IF(TimeSheet!$E88="NCPCARE",TimeSheet!D88,IF(TimeSheet!$E89="NCPCARE",TimeSheet!D89,0)))</f>
        <v>0</v>
      </c>
      <c r="E40" s="408"/>
      <c r="F40" s="403">
        <f>IF(TimeSheet!$E87="NCPCARE",TimeSheet!F87,IF(TimeSheet!$E88="NCPCARE",TimeSheet!F88,IF(TimeSheet!$E89="NCPCARE",TimeSheet!F89,0)))</f>
        <v>0</v>
      </c>
      <c r="G40" s="404"/>
      <c r="H40" s="404">
        <f>IF(TimeSheet!$E87="ERASynBio",TimeSheet!H87,IF(TimeSheet!$E88="ERASynBio",TimeSheet!H88,IF(TimeSheet!$E89="ERASynBio",TimeSheet!H89,0)))</f>
        <v>0</v>
      </c>
      <c r="I40" s="404"/>
      <c r="J40" s="404">
        <f>IF(TimeSheet!$E87="ERASynBio",TimeSheet!J87,IF(TimeSheet!$E88="ERASynBio",TimeSheet!J88,IF(TimeSheet!$E89="ERASynBio",TimeSheet!J89,0)))</f>
        <v>0</v>
      </c>
      <c r="K40" s="405"/>
    </row>
    <row r="41" spans="1:11" ht="10.199999999999999" x14ac:dyDescent="0.2">
      <c r="A41" s="86">
        <f t="shared" si="0"/>
        <v>28</v>
      </c>
      <c r="B41" s="406">
        <f>IF(TimeSheet!$E90="NCPCARE",TimeSheet!C90,IF(TimeSheet!$E91="NCPCARE",TimeSheet!C91,IF(TimeSheet!$E92="NCPCARE",TimeSheet!C92,0)))</f>
        <v>0</v>
      </c>
      <c r="C41" s="407"/>
      <c r="D41" s="403">
        <f>IF(TimeSheet!$E90="NCPCARE",TimeSheet!D90,IF(TimeSheet!$E91="NCPCARE",TimeSheet!D91,IF(TimeSheet!$E92="NCPCARE",TimeSheet!D92,0)))</f>
        <v>0</v>
      </c>
      <c r="E41" s="408"/>
      <c r="F41" s="403">
        <f>IF(TimeSheet!$E90="NCPCARE",TimeSheet!F90,IF(TimeSheet!$E91="NCPCARE",TimeSheet!F70,IF(TimeSheet!$E92="NCPCARE",TimeSheet!F92,0)))</f>
        <v>0</v>
      </c>
      <c r="G41" s="404"/>
      <c r="H41" s="404">
        <f>IF(TimeSheet!$E90="ERASynBio",TimeSheet!H90,IF(TimeSheet!$E91="ERASynBio",TimeSheet!H91,IF(TimeSheet!$E92="ERASynBio",TimeSheet!H92,0)))</f>
        <v>0</v>
      </c>
      <c r="I41" s="404"/>
      <c r="J41" s="404">
        <f>IF(TimeSheet!$E90="ERASynBio",TimeSheet!J90,IF(TimeSheet!$E91="ERASynBio",TimeSheet!J91,IF(TimeSheet!$E92="ERASynBio",TimeSheet!J92,0)))</f>
        <v>0</v>
      </c>
      <c r="K41" s="405"/>
    </row>
    <row r="42" spans="1:11" ht="10.199999999999999" x14ac:dyDescent="0.2">
      <c r="A42" s="86">
        <f>A41+1</f>
        <v>29</v>
      </c>
      <c r="B42" s="406">
        <f>IF(TimeSheet!$E93="NCPCARE",TimeSheet!C93,IF(TimeSheet!$E94="NCPCARE",TimeSheet!C94,IF(TimeSheet!$E95="NCPCARE",TimeSheet!C95,0)))</f>
        <v>0</v>
      </c>
      <c r="C42" s="407"/>
      <c r="D42" s="403">
        <f>IF(TimeSheet!$E93="NCPCARE",TimeSheet!D93,IF(TimeSheet!$E94="NCPCARE",TimeSheet!D94,IF(TimeSheet!$E95="NCPCARE",TimeSheet!D95,0)))</f>
        <v>0</v>
      </c>
      <c r="E42" s="408"/>
      <c r="F42" s="403">
        <f>IF(TimeSheet!$E93="NCPCARE",TimeSheet!F93,IF(TimeSheet!$E94="NCPCARE",TimeSheet!F94,IF(TimeSheet!$E95="NCPCARE",TimeSheet!F95,0)))</f>
        <v>0</v>
      </c>
      <c r="G42" s="404"/>
      <c r="H42" s="404">
        <f>IF(TimeSheet!$E93="ERASynBio",TimeSheet!H93,IF(TimeSheet!$E94="ERASynBio",TimeSheet!H94,IF(TimeSheet!$E95="ERASynBio",TimeSheet!H95,0)))</f>
        <v>0</v>
      </c>
      <c r="I42" s="404"/>
      <c r="J42" s="404">
        <f>IF(TimeSheet!$E93="ERASynBio",TimeSheet!J93,IF(TimeSheet!$E94="ERASynBio",TimeSheet!J94,IF(TimeSheet!$E95="ERASynBio",TimeSheet!J95,0)))</f>
        <v>0</v>
      </c>
      <c r="K42" s="405"/>
    </row>
    <row r="43" spans="1:11" ht="10.199999999999999" x14ac:dyDescent="0.2">
      <c r="A43" s="86">
        <f t="shared" si="0"/>
        <v>30</v>
      </c>
      <c r="B43" s="406">
        <f>IF(TimeSheet!$E96="NCPCARE",TimeSheet!C96,IF(TimeSheet!$E97="NCPCARE",TimeSheet!C97,IF(TimeSheet!$E98="NCPCARE",TimeSheet!C98,0)))</f>
        <v>0</v>
      </c>
      <c r="C43" s="407"/>
      <c r="D43" s="403">
        <f>IF(TimeSheet!$E96="NCPCARE",TimeSheet!D96,IF(TimeSheet!$E97="NCPCARE",TimeSheet!D97,IF(TimeSheet!$E98="NCPCARE",TimeSheet!D98,0)))</f>
        <v>0</v>
      </c>
      <c r="E43" s="408"/>
      <c r="F43" s="403">
        <f>IF(TimeSheet!$E96="NCPCARE",TimeSheet!F96,IF(TimeSheet!$E97="NCPCARE",TimeSheet!F97,IF(TimeSheet!$E98="NCPCARE",TimeSheet!F98,0)))</f>
        <v>0</v>
      </c>
      <c r="G43" s="404"/>
      <c r="H43" s="404">
        <f>IF(TimeSheet!$E96="ERASynBio",TimeSheet!H96,IF(TimeSheet!$E97="ERASynBio",TimeSheet!H97,IF(TimeSheet!$E98="ERASynBio",TimeSheet!H98,0)))</f>
        <v>0</v>
      </c>
      <c r="I43" s="404"/>
      <c r="J43" s="404">
        <f>IF(TimeSheet!$E96="ERASynBio",TimeSheet!J96,IF(TimeSheet!$E97="ERASynBio",TimeSheet!J97,IF(TimeSheet!$E98="ERASynBio",TimeSheet!J98,0)))</f>
        <v>0</v>
      </c>
      <c r="K43" s="405"/>
    </row>
    <row r="44" spans="1:11" ht="12.75" customHeight="1" x14ac:dyDescent="0.2">
      <c r="A44" s="86">
        <f>A43+1</f>
        <v>31</v>
      </c>
      <c r="B44" s="406">
        <f>IF(TimeSheet!$E99="NCPCARE",TimeSheet!C99,IF(TimeSheet!$E100="NCPCARE",TimeSheet!C100,IF(TimeSheet!$E101="NCPCARE",TimeSheet!C101,0)))</f>
        <v>0</v>
      </c>
      <c r="C44" s="407"/>
      <c r="D44" s="403">
        <f>IF(TimeSheet!$E99="NCPCARE",TimeSheet!D99,IF(TimeSheet!$E100="NCPCARE",TimeSheet!D100,IF(TimeSheet!$E101="NCPCARE",TimeSheet!D101,0)))</f>
        <v>0</v>
      </c>
      <c r="E44" s="408"/>
      <c r="F44" s="417">
        <f>IF(TimeSheet!$E99="NCPCARE",TimeSheet!$F99,IF(TimeSheet!$E100="NCPCARE",TimeSheet!$F100,IF(TimeSheet!$E101="NCPCARE",TimeSheet!$F101,0)))</f>
        <v>0</v>
      </c>
      <c r="G44" s="417"/>
      <c r="H44" s="417"/>
      <c r="I44" s="417"/>
      <c r="J44" s="417"/>
      <c r="K44" s="418"/>
    </row>
    <row r="45" spans="1:11" ht="20.399999999999999" x14ac:dyDescent="0.2">
      <c r="A45" s="87" t="s">
        <v>68</v>
      </c>
      <c r="B45" s="413">
        <f>SUM(B14:C44)</f>
        <v>0</v>
      </c>
      <c r="C45" s="441"/>
      <c r="D45" s="16"/>
      <c r="E45" s="17"/>
      <c r="F45" s="11"/>
      <c r="G45" s="11"/>
      <c r="H45" s="11"/>
      <c r="I45" s="11"/>
      <c r="J45" s="11"/>
      <c r="K45" s="85"/>
    </row>
    <row r="46" spans="1:11" ht="20.399999999999999" x14ac:dyDescent="0.2">
      <c r="A46" s="87" t="s">
        <v>67</v>
      </c>
      <c r="B46" s="413">
        <f>'Chargeable hours'!H31</f>
        <v>0</v>
      </c>
      <c r="C46" s="441"/>
      <c r="D46" s="18"/>
      <c r="E46" s="11"/>
      <c r="F46" s="11"/>
      <c r="G46" s="11"/>
      <c r="H46" s="11"/>
      <c r="I46" s="11"/>
      <c r="J46" s="11"/>
      <c r="K46" s="88"/>
    </row>
    <row r="47" spans="1:11" x14ac:dyDescent="0.25">
      <c r="A47" s="89" t="s">
        <v>9</v>
      </c>
      <c r="B47" s="413">
        <f>SUM(B45:C46)</f>
        <v>0</v>
      </c>
      <c r="C47" s="441"/>
      <c r="D47" s="10"/>
      <c r="E47" s="10"/>
      <c r="F47" s="5"/>
      <c r="G47" s="5"/>
      <c r="H47" s="5"/>
      <c r="I47" s="5"/>
      <c r="J47" s="10"/>
      <c r="K47" s="85"/>
    </row>
    <row r="48" spans="1:11" x14ac:dyDescent="0.25">
      <c r="A48" s="90" t="s">
        <v>28</v>
      </c>
      <c r="B48" s="442">
        <f>TimeSheet!C114</f>
        <v>0</v>
      </c>
      <c r="C48" s="441"/>
      <c r="D48" s="11"/>
      <c r="E48" s="11"/>
      <c r="F48" s="10"/>
      <c r="G48" s="10"/>
      <c r="H48" s="5"/>
      <c r="I48" s="5"/>
      <c r="J48" s="5"/>
      <c r="K48" s="100"/>
    </row>
    <row r="49" spans="1:13" ht="13.8" thickBot="1" x14ac:dyDescent="0.3">
      <c r="A49" s="91"/>
      <c r="B49" s="10"/>
      <c r="C49" s="10"/>
      <c r="D49" s="10"/>
      <c r="E49" s="10"/>
      <c r="F49" s="10"/>
      <c r="G49" s="10"/>
      <c r="H49" s="5"/>
      <c r="I49" s="5"/>
      <c r="J49" s="5"/>
      <c r="K49" s="100"/>
    </row>
    <row r="50" spans="1:13" x14ac:dyDescent="0.25">
      <c r="A50" s="157"/>
      <c r="B50" s="201" t="s">
        <v>21</v>
      </c>
      <c r="C50" s="201" t="s">
        <v>22</v>
      </c>
      <c r="D50" s="201" t="s">
        <v>23</v>
      </c>
      <c r="E50" s="201" t="s">
        <v>24</v>
      </c>
      <c r="F50" s="201" t="s">
        <v>25</v>
      </c>
      <c r="G50" s="202" t="s">
        <v>26</v>
      </c>
      <c r="H50" s="203" t="s">
        <v>27</v>
      </c>
      <c r="I50" s="5"/>
      <c r="J50" s="5"/>
      <c r="K50" s="101"/>
    </row>
    <row r="51" spans="1:13" x14ac:dyDescent="0.25">
      <c r="A51" s="93" t="s">
        <v>30</v>
      </c>
      <c r="B51" s="196">
        <f>Calc1!AR35</f>
        <v>0</v>
      </c>
      <c r="C51" s="196">
        <f>Calc1!AS35</f>
        <v>0</v>
      </c>
      <c r="D51" s="196">
        <f>Calc1!AT35</f>
        <v>0</v>
      </c>
      <c r="E51" s="196">
        <f>Calc1!AU35</f>
        <v>0</v>
      </c>
      <c r="F51" s="196">
        <f>Calc1!AV35</f>
        <v>0</v>
      </c>
      <c r="G51" s="196">
        <f>Calc1!AW35</f>
        <v>0</v>
      </c>
      <c r="H51" s="196">
        <f>Calc1!AX35</f>
        <v>0</v>
      </c>
      <c r="I51" s="5"/>
      <c r="J51" s="77"/>
      <c r="K51" s="106"/>
    </row>
    <row r="52" spans="1:13" ht="21" x14ac:dyDescent="0.25">
      <c r="A52" s="94" t="s">
        <v>49</v>
      </c>
      <c r="B52" s="196">
        <f t="shared" ref="B52:H52" si="1">IF($B$55=0,0,B51/$B$55*$B$46)</f>
        <v>0</v>
      </c>
      <c r="C52" s="196">
        <f t="shared" si="1"/>
        <v>0</v>
      </c>
      <c r="D52" s="196">
        <f t="shared" si="1"/>
        <v>0</v>
      </c>
      <c r="E52" s="196">
        <f t="shared" si="1"/>
        <v>0</v>
      </c>
      <c r="F52" s="196">
        <f t="shared" si="1"/>
        <v>0</v>
      </c>
      <c r="G52" s="198">
        <f t="shared" si="1"/>
        <v>0</v>
      </c>
      <c r="H52" s="155">
        <f t="shared" si="1"/>
        <v>0</v>
      </c>
      <c r="I52" s="5"/>
      <c r="J52" s="77"/>
      <c r="K52" s="106"/>
    </row>
    <row r="53" spans="1:13" x14ac:dyDescent="0.25">
      <c r="A53" s="107" t="s">
        <v>43</v>
      </c>
      <c r="B53" s="197">
        <f t="shared" ref="B53:H53" si="2">SUM(B51:B52)</f>
        <v>0</v>
      </c>
      <c r="C53" s="197">
        <f t="shared" si="2"/>
        <v>0</v>
      </c>
      <c r="D53" s="197">
        <f t="shared" si="2"/>
        <v>0</v>
      </c>
      <c r="E53" s="197">
        <f t="shared" si="2"/>
        <v>0</v>
      </c>
      <c r="F53" s="197">
        <f t="shared" si="2"/>
        <v>0</v>
      </c>
      <c r="G53" s="199">
        <f t="shared" si="2"/>
        <v>0</v>
      </c>
      <c r="H53" s="161">
        <f t="shared" si="2"/>
        <v>0</v>
      </c>
      <c r="I53" s="5"/>
      <c r="J53" s="77"/>
      <c r="K53" s="106"/>
    </row>
    <row r="54" spans="1:13" ht="13.8" thickBot="1" x14ac:dyDescent="0.3">
      <c r="A54" s="162" t="s">
        <v>32</v>
      </c>
      <c r="B54" s="163">
        <f>IF($B$45=0,0,'Project 6 name'!B48:CB4851/$B$48)</f>
        <v>0</v>
      </c>
      <c r="C54" s="163">
        <f t="shared" ref="C54:H54" si="3">IF($B$45=0,0,C51/$B$48)</f>
        <v>0</v>
      </c>
      <c r="D54" s="163">
        <f t="shared" si="3"/>
        <v>0</v>
      </c>
      <c r="E54" s="163">
        <f t="shared" si="3"/>
        <v>0</v>
      </c>
      <c r="F54" s="163">
        <f t="shared" si="3"/>
        <v>0</v>
      </c>
      <c r="G54" s="163">
        <f t="shared" si="3"/>
        <v>0</v>
      </c>
      <c r="H54" s="163">
        <f t="shared" si="3"/>
        <v>0</v>
      </c>
      <c r="I54" s="5"/>
      <c r="J54" s="5"/>
      <c r="K54" s="88"/>
    </row>
    <row r="55" spans="1:13" ht="21" thickBot="1" x14ac:dyDescent="0.25">
      <c r="A55" s="164" t="s">
        <v>71</v>
      </c>
      <c r="B55" s="165">
        <f>SUM(B51:H51)</f>
        <v>0</v>
      </c>
      <c r="C55" s="11"/>
      <c r="D55" s="11"/>
      <c r="E55" s="11"/>
      <c r="F55" s="11"/>
      <c r="G55" s="11"/>
      <c r="H55" s="170"/>
      <c r="I55" s="11"/>
      <c r="J55" s="11"/>
      <c r="K55" s="88"/>
    </row>
    <row r="56" spans="1:13" ht="10.8" thickBot="1" x14ac:dyDescent="0.25">
      <c r="A56" s="102" t="s">
        <v>60</v>
      </c>
      <c r="B56" s="166">
        <f>SUM(B53:H53)</f>
        <v>0</v>
      </c>
      <c r="C56" s="11"/>
      <c r="D56" s="11"/>
      <c r="E56" s="11"/>
      <c r="F56" s="11"/>
      <c r="G56" s="11"/>
      <c r="H56" s="11"/>
      <c r="I56" s="11"/>
      <c r="J56" s="11"/>
      <c r="K56" s="109"/>
    </row>
    <row r="57" spans="1:13" ht="13.8" thickBot="1" x14ac:dyDescent="0.3">
      <c r="A57" s="178"/>
      <c r="B57" s="23"/>
      <c r="C57" s="23"/>
      <c r="D57" s="23"/>
      <c r="E57" s="23"/>
      <c r="F57" s="23"/>
      <c r="G57" s="23"/>
      <c r="H57" s="23"/>
      <c r="I57" s="23"/>
      <c r="J57" s="23"/>
      <c r="K57" s="111"/>
    </row>
    <row r="58" spans="1:13" ht="10.199999999999999" x14ac:dyDescent="0.2">
      <c r="H58" s="21"/>
      <c r="I58" s="21"/>
      <c r="J58" s="21"/>
      <c r="K58" s="21"/>
    </row>
    <row r="59" spans="1:13" ht="10.199999999999999" x14ac:dyDescent="0.2">
      <c r="H59" s="21"/>
      <c r="I59" s="21"/>
      <c r="J59" s="21"/>
      <c r="K59" s="21"/>
    </row>
    <row r="60" spans="1:13" ht="10.199999999999999" x14ac:dyDescent="0.2">
      <c r="H60" s="21"/>
      <c r="I60" s="21"/>
      <c r="J60" s="21"/>
      <c r="K60" s="21"/>
    </row>
    <row r="61" spans="1:13" x14ac:dyDescent="0.25">
      <c r="A61" s="5"/>
      <c r="B61" s="10"/>
      <c r="C61" s="10"/>
      <c r="D61" s="10"/>
      <c r="E61" s="10"/>
      <c r="F61" s="10"/>
      <c r="G61" s="10"/>
      <c r="H61" s="5"/>
      <c r="I61" s="5"/>
      <c r="J61" s="5"/>
      <c r="K61" s="5"/>
      <c r="L61" s="10"/>
      <c r="M61" s="10"/>
    </row>
  </sheetData>
  <mergeCells count="105">
    <mergeCell ref="F10:G10"/>
    <mergeCell ref="A12:A13"/>
    <mergeCell ref="B12:C13"/>
    <mergeCell ref="D12:E13"/>
    <mergeCell ref="F6:J6"/>
    <mergeCell ref="F8:I8"/>
    <mergeCell ref="B1:K2"/>
    <mergeCell ref="F12:K13"/>
    <mergeCell ref="B16:C16"/>
    <mergeCell ref="D16:E16"/>
    <mergeCell ref="B17:C17"/>
    <mergeCell ref="D17:E17"/>
    <mergeCell ref="B14:C14"/>
    <mergeCell ref="D14:E14"/>
    <mergeCell ref="B15:C15"/>
    <mergeCell ref="D15:E15"/>
    <mergeCell ref="F14:K14"/>
    <mergeCell ref="F15:K15"/>
    <mergeCell ref="F16:K16"/>
    <mergeCell ref="F17:K17"/>
    <mergeCell ref="B20:C20"/>
    <mergeCell ref="D20:E20"/>
    <mergeCell ref="B21:C21"/>
    <mergeCell ref="D21:E21"/>
    <mergeCell ref="B18:C18"/>
    <mergeCell ref="D18:E18"/>
    <mergeCell ref="B19:C19"/>
    <mergeCell ref="D19:E19"/>
    <mergeCell ref="F18:K18"/>
    <mergeCell ref="F19:K19"/>
    <mergeCell ref="F20:K20"/>
    <mergeCell ref="F21:K21"/>
    <mergeCell ref="B24:C24"/>
    <mergeCell ref="D24:E24"/>
    <mergeCell ref="B25:C25"/>
    <mergeCell ref="D25:E25"/>
    <mergeCell ref="B22:C22"/>
    <mergeCell ref="D22:E22"/>
    <mergeCell ref="B23:C23"/>
    <mergeCell ref="D23:E23"/>
    <mergeCell ref="F22:K22"/>
    <mergeCell ref="F23:K23"/>
    <mergeCell ref="F24:K24"/>
    <mergeCell ref="F25:K25"/>
    <mergeCell ref="B28:C28"/>
    <mergeCell ref="D28:E28"/>
    <mergeCell ref="B29:C29"/>
    <mergeCell ref="D29:E29"/>
    <mergeCell ref="B26:C26"/>
    <mergeCell ref="D26:E26"/>
    <mergeCell ref="B27:C27"/>
    <mergeCell ref="D27:E27"/>
    <mergeCell ref="F26:K26"/>
    <mergeCell ref="F27:K27"/>
    <mergeCell ref="F28:K28"/>
    <mergeCell ref="F29:K29"/>
    <mergeCell ref="B32:C32"/>
    <mergeCell ref="D32:E32"/>
    <mergeCell ref="B33:C33"/>
    <mergeCell ref="D33:E33"/>
    <mergeCell ref="B30:C30"/>
    <mergeCell ref="D30:E30"/>
    <mergeCell ref="B31:C31"/>
    <mergeCell ref="D31:E31"/>
    <mergeCell ref="F30:K30"/>
    <mergeCell ref="F31:K31"/>
    <mergeCell ref="F32:K32"/>
    <mergeCell ref="F33:K33"/>
    <mergeCell ref="B36:C36"/>
    <mergeCell ref="D36:E36"/>
    <mergeCell ref="B37:C37"/>
    <mergeCell ref="D37:E37"/>
    <mergeCell ref="B34:C34"/>
    <mergeCell ref="D34:E34"/>
    <mergeCell ref="B35:C35"/>
    <mergeCell ref="D35:E35"/>
    <mergeCell ref="F34:K34"/>
    <mergeCell ref="F35:K35"/>
    <mergeCell ref="F36:K36"/>
    <mergeCell ref="F37:K37"/>
    <mergeCell ref="F42:K42"/>
    <mergeCell ref="F43:K43"/>
    <mergeCell ref="F44:K44"/>
    <mergeCell ref="B40:C40"/>
    <mergeCell ref="D40:E40"/>
    <mergeCell ref="B41:C41"/>
    <mergeCell ref="D41:E41"/>
    <mergeCell ref="B38:C38"/>
    <mergeCell ref="D38:E38"/>
    <mergeCell ref="B39:C39"/>
    <mergeCell ref="D39:E39"/>
    <mergeCell ref="F38:K38"/>
    <mergeCell ref="F39:K39"/>
    <mergeCell ref="F40:K40"/>
    <mergeCell ref="F41:K41"/>
    <mergeCell ref="B45:C45"/>
    <mergeCell ref="B46:C46"/>
    <mergeCell ref="B47:C47"/>
    <mergeCell ref="B43:C43"/>
    <mergeCell ref="D43:E43"/>
    <mergeCell ref="B48:C48"/>
    <mergeCell ref="B44:C44"/>
    <mergeCell ref="D44:E44"/>
    <mergeCell ref="B42:C42"/>
    <mergeCell ref="D42:E42"/>
  </mergeCells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11</vt:i4>
      </vt:variant>
      <vt:variant>
        <vt:lpstr>Imenovani obsegi</vt:lpstr>
      </vt:variant>
      <vt:variant>
        <vt:i4>1</vt:i4>
      </vt:variant>
    </vt:vector>
  </HeadingPairs>
  <TitlesOfParts>
    <vt:vector size="12" baseType="lpstr">
      <vt:lpstr>TimeSheet</vt:lpstr>
      <vt:lpstr>Chargeable hours</vt:lpstr>
      <vt:lpstr>Costs</vt:lpstr>
      <vt:lpstr>Project 1 name</vt:lpstr>
      <vt:lpstr>Project 2 name</vt:lpstr>
      <vt:lpstr>Project 3 name</vt:lpstr>
      <vt:lpstr>Project 4 name</vt:lpstr>
      <vt:lpstr>Project 5 name</vt:lpstr>
      <vt:lpstr>Project 6 name</vt:lpstr>
      <vt:lpstr>MVZI</vt:lpstr>
      <vt:lpstr>Calc1</vt:lpstr>
      <vt:lpstr>TimeSheet!Področje_tiskanja</vt:lpstr>
    </vt:vector>
  </TitlesOfParts>
  <Company>Playtronics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 Živić</dc:creator>
  <cp:lastModifiedBy>Eva Batista</cp:lastModifiedBy>
  <cp:lastPrinted>2020-08-28T08:14:24Z</cp:lastPrinted>
  <dcterms:created xsi:type="dcterms:W3CDTF">2005-12-13T18:05:16Z</dcterms:created>
  <dcterms:modified xsi:type="dcterms:W3CDTF">2024-01-09T12:40:56Z</dcterms:modified>
</cp:coreProperties>
</file>